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945" windowWidth="14940" windowHeight="9150" activeTab="0"/>
  </bookViews>
  <sheets>
    <sheet name="Detail-Level Service Contrac..." sheetId="1" r:id="rId1"/>
    <sheet name="Standard Inventory Summary" sheetId="2" r:id="rId2"/>
  </sheets>
  <definedNames/>
  <calcPr fullCalcOnLoad="1"/>
</workbook>
</file>

<file path=xl/sharedStrings.xml><?xml version="1.0" encoding="utf-8"?>
<sst xmlns="http://schemas.openxmlformats.org/spreadsheetml/2006/main" count="690" uniqueCount="251">
  <si>
    <t>PIID</t>
  </si>
  <si>
    <t>Referenced  IDV PIID</t>
  </si>
  <si>
    <t>Product or Service Description</t>
  </si>
  <si>
    <t>Funding Agency Name</t>
  </si>
  <si>
    <t>Signed Date</t>
  </si>
  <si>
    <t>Extent Competed</t>
  </si>
  <si>
    <t>Fair Opportunity/Limited Sources</t>
  </si>
  <si>
    <t>Type of Contract</t>
  </si>
  <si>
    <t>Description of Requirement</t>
  </si>
  <si>
    <t>Vendor Name</t>
  </si>
  <si>
    <t>DUNS Number</t>
  </si>
  <si>
    <t>Action Obligation</t>
  </si>
  <si>
    <t>NTSBBC12019</t>
  </si>
  <si>
    <t>NTSBB100007</t>
  </si>
  <si>
    <t>V301</t>
  </si>
  <si>
    <t>TRANSPORTATION/TRAVEL/RELOCATION- RELOCATION: RELOCATION</t>
  </si>
  <si>
    <t>WASHINGTON</t>
  </si>
  <si>
    <t>DC</t>
  </si>
  <si>
    <t>UNITED STATES</t>
  </si>
  <si>
    <t>COMPETED UNDER SAP</t>
  </si>
  <si>
    <t/>
  </si>
  <si>
    <t>MOVING MASTERS INC</t>
  </si>
  <si>
    <t>097774798</t>
  </si>
  <si>
    <t>NTSBBC13003</t>
  </si>
  <si>
    <t>NTSBB110002</t>
  </si>
  <si>
    <t>D304</t>
  </si>
  <si>
    <t>IT AND TELECOM- TELECOMMUNICATIONS AND TRANSMISSION</t>
  </si>
  <si>
    <t>FULL AND OPEN COMPETITION</t>
  </si>
  <si>
    <t>FAIR OPPORTUNITY GIVEN</t>
  </si>
  <si>
    <t>CELLCO PARTNERSHIP DBA VERIZON WIRELESS</t>
  </si>
  <si>
    <t>968904698</t>
  </si>
  <si>
    <t>NTSBBC13005</t>
  </si>
  <si>
    <t>NTSBB100002</t>
  </si>
  <si>
    <t>R704</t>
  </si>
  <si>
    <t>SUPPORT- MANAGEMENT: AUDITING</t>
  </si>
  <si>
    <t>ROCKVILLE</t>
  </si>
  <si>
    <t>MD</t>
  </si>
  <si>
    <t>LEON SNEAD &amp; CO PC</t>
  </si>
  <si>
    <t>869178517</t>
  </si>
  <si>
    <t>NTSBBC13007</t>
  </si>
  <si>
    <t>NTSBB100008</t>
  </si>
  <si>
    <t>R606</t>
  </si>
  <si>
    <t>SUPPORT- ADMINISTRATIVE: COURT REPORTING</t>
  </si>
  <si>
    <t>FREE STATE REPORTING, INC.</t>
  </si>
  <si>
    <t>051045359</t>
  </si>
  <si>
    <t>NTSBBC13008</t>
  </si>
  <si>
    <t>NTSBB110007</t>
  </si>
  <si>
    <t>G099</t>
  </si>
  <si>
    <t>SOCIAL- OTHER</t>
  </si>
  <si>
    <t>MILWAUKEE</t>
  </si>
  <si>
    <t>WI</t>
  </si>
  <si>
    <t>FEI BEHAVIORAL HEALTH, INC</t>
  </si>
  <si>
    <t>796526614</t>
  </si>
  <si>
    <t>NTSBBC13014</t>
  </si>
  <si>
    <t>NTSBB130003</t>
  </si>
  <si>
    <t>R408</t>
  </si>
  <si>
    <t>SUPPORT- PROFESSIONAL: PROGRAM MANAGEMENT/SUPPORT</t>
  </si>
  <si>
    <t>INFORELIANCE CORPORATION</t>
  </si>
  <si>
    <t>143147762</t>
  </si>
  <si>
    <t>NTSBC120003</t>
  </si>
  <si>
    <t>R499</t>
  </si>
  <si>
    <t>SUPPORT- PROFESSIONAL: OTHER</t>
  </si>
  <si>
    <t>SAN RAMON</t>
  </si>
  <si>
    <t>CA</t>
  </si>
  <si>
    <t>BARA INFOWARE, INC.</t>
  </si>
  <si>
    <t>129988148</t>
  </si>
  <si>
    <t>NTSBC130002</t>
  </si>
  <si>
    <t>NOT AVAILABLE FOR COMPETITION</t>
  </si>
  <si>
    <t>EZRA TECHNOLOGIES, INC</t>
  </si>
  <si>
    <t>133589577</t>
  </si>
  <si>
    <t>NTSBC130003</t>
  </si>
  <si>
    <t>X1LZ</t>
  </si>
  <si>
    <t>LEASE/RENTAL OF PARKING FACILITIES</t>
  </si>
  <si>
    <t>NOT COMPETED</t>
  </si>
  <si>
    <t>POTOMAC CREEK ASSOCIATES, L.L.C.</t>
  </si>
  <si>
    <t>072642416</t>
  </si>
  <si>
    <t>NTSBC130004</t>
  </si>
  <si>
    <t>H216</t>
  </si>
  <si>
    <t>EQUIPMENT AND MATERIALS TESTING- AIRCRAFT COMPONENTS AND ACCESSORIES</t>
  </si>
  <si>
    <t>MELVILLE</t>
  </si>
  <si>
    <t>NY</t>
  </si>
  <si>
    <t>UL LLC</t>
  </si>
  <si>
    <t>078351534</t>
  </si>
  <si>
    <t>NTSBF110025</t>
  </si>
  <si>
    <t>GS35F0495V</t>
  </si>
  <si>
    <t>D316</t>
  </si>
  <si>
    <t>IT AND TELECOM- TELECOMMUNICATIONS NETWORK MANAGEMENT</t>
  </si>
  <si>
    <t>MORGAN, BIRGE' &amp; ASSOCIATES, INC.</t>
  </si>
  <si>
    <t>849155049</t>
  </si>
  <si>
    <t>NTSBF110063</t>
  </si>
  <si>
    <t>GS07F0622N</t>
  </si>
  <si>
    <t>S206</t>
  </si>
  <si>
    <t>HOUSEKEEPING- GUARD</t>
  </si>
  <si>
    <t>AMERICAN SECURITY PROGRAMS, IN</t>
  </si>
  <si>
    <t>879059400</t>
  </si>
  <si>
    <t>NTSBF130001</t>
  </si>
  <si>
    <t>GS23F0282L</t>
  </si>
  <si>
    <t>R604</t>
  </si>
  <si>
    <t>SUPPORT- ADMINISTRATIVE: MAILING/DISTRIBUTION</t>
  </si>
  <si>
    <t>CARROLLTON</t>
  </si>
  <si>
    <t>TX</t>
  </si>
  <si>
    <t>UNITED PARCEL SERVICE INCORPORATED (OH) (2075)</t>
  </si>
  <si>
    <t>128729373</t>
  </si>
  <si>
    <t>NTSBF130002</t>
  </si>
  <si>
    <t>GS00P10BSD0725</t>
  </si>
  <si>
    <t>S112</t>
  </si>
  <si>
    <t>UTILITIES- ELECTRIC</t>
  </si>
  <si>
    <t>POTOMAC ELECTRIC POWER COMPANY</t>
  </si>
  <si>
    <t>006920284</t>
  </si>
  <si>
    <t>NTSBF130040</t>
  </si>
  <si>
    <t>GS15F0050M</t>
  </si>
  <si>
    <t>R431</t>
  </si>
  <si>
    <t>SUPPORT- PROFESSIONAL: HUMAN RESOURCES</t>
  </si>
  <si>
    <t>FEDERAL TECHNOLOGY SERVICES INC</t>
  </si>
  <si>
    <t>030116573</t>
  </si>
  <si>
    <t>NTSBP130003</t>
  </si>
  <si>
    <t>ARLINGTON</t>
  </si>
  <si>
    <t>SOUTHWESTERN BELL TELEPHONE, L.P.</t>
  </si>
  <si>
    <t>001801802</t>
  </si>
  <si>
    <t>NTSBP130012</t>
  </si>
  <si>
    <t>BALTIMORE</t>
  </si>
  <si>
    <t>VERIZON MARYLAND INC.</t>
  </si>
  <si>
    <t>006949895</t>
  </si>
  <si>
    <t>NTSBP130027</t>
  </si>
  <si>
    <t>BELCAMP</t>
  </si>
  <si>
    <t>NOT COMPETED UNDER SAP</t>
  </si>
  <si>
    <t>CHESAPEAKE DEFENSE SERVICES, INC.</t>
  </si>
  <si>
    <t>790893213</t>
  </si>
  <si>
    <t>NTSBP130045</t>
  </si>
  <si>
    <t>J066</t>
  </si>
  <si>
    <t>MAINT/REPAIR/REBUILD OF EQUIPMENT- INSTRUMENTS AND LABORATORY EQUIPMENT</t>
  </si>
  <si>
    <t>CARL ZEISS MICROSCOPY LLC.</t>
  </si>
  <si>
    <t>038376674</t>
  </si>
  <si>
    <t>NTSBTO13001</t>
  </si>
  <si>
    <t>NTSBD100001</t>
  </si>
  <si>
    <t>AD24</t>
  </si>
  <si>
    <t>R&amp;D- DEFENSE OTHER: SERVICES (ENGINEERING DEVELOPMENT)</t>
  </si>
  <si>
    <t>LINCOLNSHIRE</t>
  </si>
  <si>
    <t>IL</t>
  </si>
  <si>
    <t>VARIAN MEDICAL SYSTEMS, INC.</t>
  </si>
  <si>
    <t>005412847</t>
  </si>
  <si>
    <t>NTSBTO13008</t>
  </si>
  <si>
    <t>NTSBD130001</t>
  </si>
  <si>
    <t>D322</t>
  </si>
  <si>
    <t>IT AND TELECOM- INTERNET</t>
  </si>
  <si>
    <t>GEORGE MASON UNIVERSITY</t>
  </si>
  <si>
    <t>188817373</t>
  </si>
  <si>
    <t>NTSBTO13009</t>
  </si>
  <si>
    <t>NTSB</t>
  </si>
  <si>
    <t>T&amp;M</t>
  </si>
  <si>
    <t>FFP</t>
  </si>
  <si>
    <t>LH</t>
  </si>
  <si>
    <t>PSC</t>
  </si>
  <si>
    <t xml:space="preserve">Contracting Agency </t>
  </si>
  <si>
    <t xml:space="preserve">Contracting Department </t>
  </si>
  <si>
    <t>City</t>
  </si>
  <si>
    <t>State</t>
  </si>
  <si>
    <t>Country</t>
  </si>
  <si>
    <t xml:space="preserve">Standard Inventory Summary </t>
  </si>
  <si>
    <t>page 2</t>
  </si>
  <si>
    <t>Contract Type Analysis</t>
  </si>
  <si>
    <t>Competition Analysis</t>
  </si>
  <si>
    <t>Time of Obligation Analysis</t>
  </si>
  <si>
    <t>Small Business Analysis</t>
  </si>
  <si>
    <t>(as % of PSC obligations)</t>
  </si>
  <si>
    <t>Obligations</t>
  </si>
  <si>
    <t>% Total 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</si>
  <si>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</si>
  <si>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</si>
  <si>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</si>
  <si>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</si>
  <si>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</si>
  <si>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</si>
  <si>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</si>
  <si>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</si>
  <si>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</si>
  <si>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</si>
  <si>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</si>
  <si>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</si>
  <si>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</si>
  <si>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</si>
  <si>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</si>
  <si>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</si>
  <si>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</si>
  <si>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</si>
  <si>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</si>
  <si>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 xml:space="preserve"> Special Interest Functions</t>
  </si>
  <si>
    <t>PROGRAM MANAGEMENT/SUPPORT SERVICES</t>
  </si>
  <si>
    <t>Biggest Percentage of Obligations</t>
  </si>
  <si>
    <t>R425</t>
  </si>
  <si>
    <t>D307</t>
  </si>
  <si>
    <t>D399</t>
  </si>
  <si>
    <t>See above</t>
  </si>
  <si>
    <t>IT AND TELECOM - IT STRATEGY AND ARCHITECTURE</t>
  </si>
  <si>
    <t>IT AND TELECOM - OTHER IT AND TELECOMMUNICATIONS</t>
  </si>
  <si>
    <t>PROFESSIONAL ENGINEERING/TECHNICAL SUPPORT</t>
  </si>
  <si>
    <t>M1BG</t>
  </si>
  <si>
    <t>OPERATION OF ELECTRONIC AND COMMUNICATIONS FACILITIES (FORMERLY M127 - OPER OF GOVT  ELCT &amp; COMM SYS FAC)</t>
  </si>
  <si>
    <t>OPERATION OF ELECTRONIC AND COMMUNICATIONS FACILITIES</t>
  </si>
  <si>
    <t>D317</t>
  </si>
  <si>
    <t>IT AND TELECOM- WEB-BASED SUBSCRIPTION</t>
  </si>
  <si>
    <t>TASC, INC.</t>
  </si>
  <si>
    <t>NTSBC130001</t>
  </si>
  <si>
    <t>Total</t>
  </si>
  <si>
    <t>RESTON</t>
  </si>
  <si>
    <t>VA</t>
  </si>
  <si>
    <t>BULLETIN NEWS, LLC</t>
  </si>
  <si>
    <t>NTSBC120002</t>
  </si>
  <si>
    <t>D300</t>
  </si>
  <si>
    <t>ACCELERA SOLUTIONS, INC.</t>
  </si>
  <si>
    <t>NTSBF130016</t>
  </si>
  <si>
    <t>GS06F0861Z</t>
  </si>
  <si>
    <t>MIDDLESEX</t>
  </si>
  <si>
    <t>MA</t>
  </si>
  <si>
    <t>TIAX, LLC</t>
  </si>
  <si>
    <t>NTSBF130014</t>
  </si>
  <si>
    <t>GS23F0064L</t>
  </si>
  <si>
    <t>GRA, INC.</t>
  </si>
  <si>
    <t>NTSBF090012</t>
  </si>
  <si>
    <t>GS22F8084H</t>
  </si>
  <si>
    <t>IGF::CT::IGF - RADIOLOGICAL SERVICES OF AVIATION COMPONENT IN SUPPORT OF ACCIDENT INVESTIGATION</t>
  </si>
  <si>
    <t>IGF::OT::IGF - WIRELESS SERVICES</t>
  </si>
  <si>
    <t>IGF::OT::IGF - TELECOMMUNICATIONS SYSTEM TECHNICIAN SUPPORT</t>
  </si>
  <si>
    <t>IGF::OT::IGF - TELEPHONE SERVICES FOR NTSB TEXAS REGIONAL OFFICE</t>
  </si>
  <si>
    <t>IGF::CT::IGF - TELEPHONE SERVICE FOR THE HEADQUARTERS OFFICE</t>
  </si>
  <si>
    <t>IGF::OT::IGF - DAILY NEWS SUMMARIES AND MEDIA MONITORING SUPPORT SERVICES</t>
  </si>
  <si>
    <t>IGF::OT::IGF - WEBCASTING, WI-FI AND ARCHIVING SERVICES</t>
  </si>
  <si>
    <t>IGF::OT::IGF - ENTERPRISE VIRTUAL DESKTOP SUPPORT SERVICES</t>
  </si>
  <si>
    <t>IGF::CT::IGF - EMPLOYEE ASSISTANCE PROGRAM SUPPORT SERVICES</t>
  </si>
  <si>
    <t>IGF::CT::IGF - BATTERY TESTING SERVICES</t>
  </si>
  <si>
    <t>IGF::CT::IGF - RADIOLOGICAL SERVICES</t>
  </si>
  <si>
    <t>IGF::CT::IGF - RADIOLOGICAL SERVICES OF FIVE (5) SEPARATE LEAR JET COMPONENTS</t>
  </si>
  <si>
    <t xml:space="preserve">IGF::CT::IGF - BATTERY ANALYSIS TECHNICAL SUPPORT </t>
  </si>
  <si>
    <t>IGF::OT::IGF - SERVICE AGREEMENT FOR ZEISS AURIGA 40 CROSSBEAM WORKSTATION FIELD EMISSION FOCUSED ION BEAM ELECTRON MICROSCOPE</t>
  </si>
  <si>
    <t>IGF::CL::IGF - MANAGEMENT AND OPERATION SUPPORT OF NTSB COMMUNICATIONS CENTER</t>
  </si>
  <si>
    <t xml:space="preserve">IFG::CT::IGF - CONFIGURATION, INTEGRATION, AND MANAGEMENT OF IT NETWORK SYSTEMS SERVICES </t>
  </si>
  <si>
    <t xml:space="preserve">IGF::CT::IGF - CONFIGURATION, INTEGRATION, AND MANAGEMENT OF IT NETWORK SYSTEMS SERVICES </t>
  </si>
  <si>
    <t>IGF::CL::IGF - MAILROOM, CONFERENCE CENTER AND GRAPHIC ARTIST SUPPORT SERVICES</t>
  </si>
  <si>
    <t>IGF::CL::IGF - MAILROOM, CONFERENCE CENTER, AND GRAPHIC ARTIST SUPPORT SERVICES</t>
  </si>
  <si>
    <t>IGF::CL::IGF - HUMAN RESOURCES MANAGEMENT SUPPORT SERVICES</t>
  </si>
  <si>
    <t>IGF::CL::IGF - STRATEGIC HUMAN CAPITAL PLANNING SUPPORT SERVICES</t>
  </si>
  <si>
    <t>IGF::CT::IGF - FOIA SUPPORT SERVICES</t>
  </si>
  <si>
    <t>IGF::OT::IGF - UPS DOMESTIC EXPRESS &amp; GROUND DELIVERY SERVICES</t>
  </si>
  <si>
    <t>IGF::OT::IGF - COURT REPORTING AND TRANSCRIPTION SERVICES</t>
  </si>
  <si>
    <t>IGF::CT::IGF - FISMA COMPLIANCE AUDIT SERVICES</t>
  </si>
  <si>
    <t>IGF::OT::IGF - NTSB CONFERENCE CENTER</t>
  </si>
  <si>
    <t>IGF::OT::IGF - ELECTRIC UTILITY SERVICE</t>
  </si>
  <si>
    <t>IGF::OT::IGF - MOVING SERVICES ASSOCIATED WITH RENOVATION OF NTSB HQ</t>
  </si>
  <si>
    <t>IGF::OT::IGF - MOVING SERVICES ASSOCIATED WITH THE NTSB HQ RENOVATIONS</t>
  </si>
  <si>
    <t>IGF::OT::IGF - NTSB HEADQUARTERS ONSITE PARKING</t>
  </si>
  <si>
    <t xml:space="preserve">IGF::OT::IGF - GUARD SERVICES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</si>
</sst>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i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textRotation="45"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9" fontId="45" fillId="0" borderId="11" xfId="57" applyFont="1" applyBorder="1" applyAlignment="1">
      <alignment horizontal="center" wrapText="1"/>
    </xf>
    <xf numFmtId="9" fontId="45" fillId="0" borderId="10" xfId="57" applyFont="1" applyBorder="1" applyAlignment="1">
      <alignment horizontal="center" wrapText="1"/>
    </xf>
    <xf numFmtId="9" fontId="45" fillId="0" borderId="13" xfId="57" applyFont="1" applyBorder="1" applyAlignment="1">
      <alignment horizontal="center" wrapText="1"/>
    </xf>
    <xf numFmtId="9" fontId="45" fillId="0" borderId="14" xfId="57" applyFont="1" applyBorder="1" applyAlignment="1">
      <alignment horizontal="center" wrapText="1"/>
    </xf>
    <xf numFmtId="9" fontId="45" fillId="0" borderId="12" xfId="57" applyFont="1" applyBorder="1" applyAlignment="1">
      <alignment horizontal="center" wrapText="1"/>
    </xf>
    <xf numFmtId="9" fontId="45" fillId="0" borderId="11" xfId="57" applyFont="1" applyFill="1" applyBorder="1" applyAlignment="1">
      <alignment horizontal="center" wrapText="1"/>
    </xf>
    <xf numFmtId="9" fontId="45" fillId="0" borderId="10" xfId="57" applyFont="1" applyFill="1" applyBorder="1" applyAlignment="1">
      <alignment horizontal="center" wrapText="1"/>
    </xf>
    <xf numFmtId="9" fontId="45" fillId="0" borderId="13" xfId="57" applyFont="1" applyFill="1" applyBorder="1" applyAlignment="1">
      <alignment horizontal="center" wrapText="1"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166" fontId="46" fillId="34" borderId="16" xfId="0" applyNumberFormat="1" applyFont="1" applyFill="1" applyBorder="1" applyAlignment="1">
      <alignment/>
    </xf>
    <xf numFmtId="166" fontId="46" fillId="34" borderId="17" xfId="0" applyNumberFormat="1" applyFont="1" applyFill="1" applyBorder="1" applyAlignment="1">
      <alignment/>
    </xf>
    <xf numFmtId="9" fontId="46" fillId="34" borderId="18" xfId="57" applyFont="1" applyFill="1" applyBorder="1" applyAlignment="1">
      <alignment/>
    </xf>
    <xf numFmtId="9" fontId="46" fillId="34" borderId="19" xfId="57" applyFont="1" applyFill="1" applyBorder="1" applyAlignment="1">
      <alignment/>
    </xf>
    <xf numFmtId="9" fontId="46" fillId="34" borderId="20" xfId="57" applyFont="1" applyFill="1" applyBorder="1" applyAlignment="1">
      <alignment/>
    </xf>
    <xf numFmtId="9" fontId="46" fillId="34" borderId="21" xfId="57" applyFont="1" applyFill="1" applyBorder="1" applyAlignment="1">
      <alignment/>
    </xf>
    <xf numFmtId="9" fontId="46" fillId="34" borderId="16" xfId="57" applyFont="1" applyFill="1" applyBorder="1" applyAlignment="1">
      <alignment/>
    </xf>
    <xf numFmtId="9" fontId="46" fillId="34" borderId="17" xfId="57" applyFont="1" applyFill="1" applyBorder="1" applyAlignment="1">
      <alignment/>
    </xf>
    <xf numFmtId="9" fontId="46" fillId="34" borderId="15" xfId="57" applyFont="1" applyFill="1" applyBorder="1" applyAlignment="1">
      <alignment/>
    </xf>
    <xf numFmtId="9" fontId="46" fillId="34" borderId="22" xfId="57" applyFont="1" applyFill="1" applyBorder="1" applyAlignment="1">
      <alignment/>
    </xf>
    <xf numFmtId="9" fontId="46" fillId="34" borderId="23" xfId="57" applyFont="1" applyFill="1" applyBorder="1" applyAlignment="1">
      <alignment/>
    </xf>
    <xf numFmtId="9" fontId="46" fillId="34" borderId="24" xfId="57" applyFont="1" applyFill="1" applyBorder="1" applyAlignment="1">
      <alignment/>
    </xf>
    <xf numFmtId="9" fontId="46" fillId="34" borderId="25" xfId="57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47" fillId="0" borderId="19" xfId="0" applyFont="1" applyBorder="1" applyAlignment="1">
      <alignment/>
    </xf>
    <xf numFmtId="166" fontId="47" fillId="0" borderId="19" xfId="0" applyNumberFormat="1" applyFont="1" applyBorder="1" applyAlignment="1">
      <alignment/>
    </xf>
    <xf numFmtId="166" fontId="47" fillId="0" borderId="20" xfId="0" applyNumberFormat="1" applyFont="1" applyBorder="1" applyAlignment="1">
      <alignment/>
    </xf>
    <xf numFmtId="9" fontId="47" fillId="0" borderId="14" xfId="57" applyFont="1" applyBorder="1" applyAlignment="1">
      <alignment/>
    </xf>
    <xf numFmtId="9" fontId="47" fillId="0" borderId="10" xfId="57" applyFont="1" applyBorder="1" applyAlignment="1">
      <alignment/>
    </xf>
    <xf numFmtId="9" fontId="47" fillId="0" borderId="12" xfId="57" applyFont="1" applyBorder="1" applyAlignment="1">
      <alignment/>
    </xf>
    <xf numFmtId="9" fontId="47" fillId="0" borderId="18" xfId="57" applyFont="1" applyBorder="1" applyAlignment="1">
      <alignment/>
    </xf>
    <xf numFmtId="9" fontId="47" fillId="0" borderId="19" xfId="57" applyFont="1" applyBorder="1" applyAlignment="1">
      <alignment/>
    </xf>
    <xf numFmtId="9" fontId="47" fillId="0" borderId="20" xfId="57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9" fontId="3" fillId="0" borderId="13" xfId="57" applyNumberFormat="1" applyFont="1" applyBorder="1" applyAlignment="1">
      <alignment/>
    </xf>
    <xf numFmtId="9" fontId="3" fillId="0" borderId="14" xfId="57" applyFont="1" applyBorder="1" applyAlignment="1">
      <alignment horizontal="right"/>
    </xf>
    <xf numFmtId="9" fontId="3" fillId="0" borderId="10" xfId="57" applyFont="1" applyBorder="1" applyAlignment="1">
      <alignment horizontal="right"/>
    </xf>
    <xf numFmtId="9" fontId="3" fillId="0" borderId="12" xfId="57" applyFont="1" applyBorder="1" applyAlignment="1">
      <alignment horizontal="right"/>
    </xf>
    <xf numFmtId="9" fontId="3" fillId="0" borderId="10" xfId="57" applyFont="1" applyFill="1" applyBorder="1" applyAlignment="1">
      <alignment horizontal="right"/>
    </xf>
    <xf numFmtId="9" fontId="3" fillId="0" borderId="26" xfId="57" applyFont="1" applyFill="1" applyBorder="1" applyAlignment="1">
      <alignment horizontal="right"/>
    </xf>
    <xf numFmtId="0" fontId="3" fillId="0" borderId="27" xfId="0" applyFont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166" fontId="47" fillId="34" borderId="10" xfId="0" applyNumberFormat="1" applyFont="1" applyFill="1" applyBorder="1" applyAlignment="1">
      <alignment/>
    </xf>
    <xf numFmtId="166" fontId="47" fillId="34" borderId="12" xfId="0" applyNumberFormat="1" applyFont="1" applyFill="1" applyBorder="1" applyAlignment="1">
      <alignment/>
    </xf>
    <xf numFmtId="9" fontId="47" fillId="34" borderId="11" xfId="57" applyFont="1" applyFill="1" applyBorder="1" applyAlignment="1">
      <alignment/>
    </xf>
    <xf numFmtId="9" fontId="47" fillId="34" borderId="10" xfId="57" applyFont="1" applyFill="1" applyBorder="1" applyAlignment="1">
      <alignment/>
    </xf>
    <xf numFmtId="9" fontId="47" fillId="34" borderId="13" xfId="57" applyFont="1" applyFill="1" applyBorder="1" applyAlignment="1">
      <alignment/>
    </xf>
    <xf numFmtId="9" fontId="47" fillId="34" borderId="14" xfId="57" applyFont="1" applyFill="1" applyBorder="1" applyAlignment="1">
      <alignment/>
    </xf>
    <xf numFmtId="9" fontId="47" fillId="34" borderId="12" xfId="57" applyFont="1" applyFill="1" applyBorder="1" applyAlignment="1">
      <alignment/>
    </xf>
    <xf numFmtId="9" fontId="47" fillId="34" borderId="28" xfId="57" applyFont="1" applyFill="1" applyBorder="1" applyAlignment="1">
      <alignment/>
    </xf>
    <xf numFmtId="9" fontId="47" fillId="34" borderId="29" xfId="57" applyFont="1" applyFill="1" applyBorder="1" applyAlignment="1">
      <alignment/>
    </xf>
    <xf numFmtId="9" fontId="48" fillId="0" borderId="11" xfId="57" applyFont="1" applyBorder="1" applyAlignment="1">
      <alignment/>
    </xf>
    <xf numFmtId="9" fontId="48" fillId="0" borderId="10" xfId="57" applyFont="1" applyBorder="1" applyAlignment="1">
      <alignment/>
    </xf>
    <xf numFmtId="9" fontId="48" fillId="0" borderId="13" xfId="57" applyFont="1" applyBorder="1" applyAlignment="1">
      <alignment/>
    </xf>
    <xf numFmtId="9" fontId="3" fillId="0" borderId="11" xfId="57" applyFont="1" applyFill="1" applyBorder="1" applyAlignment="1">
      <alignment/>
    </xf>
    <xf numFmtId="9" fontId="3" fillId="0" borderId="10" xfId="57" applyFont="1" applyFill="1" applyBorder="1" applyAlignment="1">
      <alignment/>
    </xf>
    <xf numFmtId="9" fontId="3" fillId="0" borderId="13" xfId="57" applyFont="1" applyFill="1" applyBorder="1" applyAlignment="1">
      <alignment/>
    </xf>
    <xf numFmtId="9" fontId="3" fillId="0" borderId="30" xfId="57" applyFont="1" applyFill="1" applyBorder="1" applyAlignment="1">
      <alignment/>
    </xf>
    <xf numFmtId="9" fontId="3" fillId="0" borderId="31" xfId="57" applyFont="1" applyFill="1" applyBorder="1" applyAlignment="1">
      <alignment/>
    </xf>
    <xf numFmtId="9" fontId="3" fillId="0" borderId="32" xfId="57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8" fontId="0" fillId="0" borderId="0" xfId="0" applyNumberFormat="1" applyAlignment="1">
      <alignment/>
    </xf>
    <xf numFmtId="9" fontId="3" fillId="0" borderId="33" xfId="57" applyFont="1" applyBorder="1" applyAlignment="1">
      <alignment/>
    </xf>
    <xf numFmtId="9" fontId="3" fillId="0" borderId="34" xfId="57" applyFont="1" applyFill="1" applyBorder="1" applyAlignment="1">
      <alignment/>
    </xf>
    <xf numFmtId="9" fontId="3" fillId="0" borderId="35" xfId="57" applyFont="1" applyFill="1" applyBorder="1" applyAlignment="1">
      <alignment/>
    </xf>
    <xf numFmtId="9" fontId="3" fillId="0" borderId="29" xfId="57" applyFont="1" applyFill="1" applyBorder="1" applyAlignment="1">
      <alignment/>
    </xf>
    <xf numFmtId="9" fontId="3" fillId="0" borderId="36" xfId="57" applyFont="1" applyBorder="1" applyAlignment="1">
      <alignment/>
    </xf>
    <xf numFmtId="8" fontId="3" fillId="0" borderId="10" xfId="0" applyNumberFormat="1" applyFont="1" applyBorder="1" applyAlignment="1">
      <alignment/>
    </xf>
    <xf numFmtId="0" fontId="3" fillId="0" borderId="30" xfId="0" applyFont="1" applyBorder="1" applyAlignment="1">
      <alignment wrapText="1"/>
    </xf>
    <xf numFmtId="8" fontId="3" fillId="0" borderId="30" xfId="0" applyNumberFormat="1" applyFont="1" applyBorder="1" applyAlignment="1">
      <alignment/>
    </xf>
    <xf numFmtId="9" fontId="3" fillId="0" borderId="11" xfId="57" applyFont="1" applyFill="1" applyBorder="1" applyAlignment="1">
      <alignment horizontal="right"/>
    </xf>
    <xf numFmtId="9" fontId="3" fillId="0" borderId="13" xfId="57" applyFont="1" applyFill="1" applyBorder="1" applyAlignment="1">
      <alignment horizontal="right"/>
    </xf>
    <xf numFmtId="9" fontId="3" fillId="0" borderId="37" xfId="57" applyFont="1" applyFill="1" applyBorder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9" fontId="3" fillId="0" borderId="14" xfId="57" applyFont="1" applyFill="1" applyBorder="1" applyAlignment="1">
      <alignment/>
    </xf>
    <xf numFmtId="9" fontId="3" fillId="0" borderId="12" xfId="57" applyFont="1" applyFill="1" applyBorder="1" applyAlignment="1">
      <alignment/>
    </xf>
    <xf numFmtId="9" fontId="3" fillId="0" borderId="28" xfId="57" applyFont="1" applyFill="1" applyBorder="1" applyAlignment="1">
      <alignment/>
    </xf>
    <xf numFmtId="9" fontId="3" fillId="0" borderId="38" xfId="57" applyFont="1" applyFill="1" applyBorder="1" applyAlignment="1">
      <alignment/>
    </xf>
    <xf numFmtId="9" fontId="3" fillId="0" borderId="39" xfId="57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/>
    </xf>
    <xf numFmtId="0" fontId="0" fillId="0" borderId="40" xfId="0" applyFont="1" applyFill="1" applyBorder="1" applyAlignment="1">
      <alignment horizontal="left"/>
    </xf>
    <xf numFmtId="9" fontId="3" fillId="0" borderId="27" xfId="57" applyFont="1" applyFill="1" applyBorder="1" applyAlignment="1">
      <alignment/>
    </xf>
    <xf numFmtId="9" fontId="0" fillId="0" borderId="11" xfId="57" applyFont="1" applyFill="1" applyBorder="1" applyAlignment="1">
      <alignment horizontal="right"/>
    </xf>
    <xf numFmtId="9" fontId="0" fillId="0" borderId="10" xfId="57" applyFont="1" applyFill="1" applyBorder="1" applyAlignment="1">
      <alignment horizontal="right"/>
    </xf>
    <xf numFmtId="9" fontId="0" fillId="0" borderId="13" xfId="57" applyFont="1" applyFill="1" applyBorder="1" applyAlignment="1">
      <alignment horizontal="right"/>
    </xf>
    <xf numFmtId="9" fontId="0" fillId="0" borderId="11" xfId="57" applyFont="1" applyFill="1" applyBorder="1" applyAlignment="1">
      <alignment/>
    </xf>
    <xf numFmtId="9" fontId="0" fillId="0" borderId="10" xfId="57" applyFont="1" applyFill="1" applyBorder="1" applyAlignment="1">
      <alignment/>
    </xf>
    <xf numFmtId="9" fontId="0" fillId="0" borderId="13" xfId="57" applyFont="1" applyFill="1" applyBorder="1" applyAlignment="1">
      <alignment/>
    </xf>
    <xf numFmtId="9" fontId="0" fillId="0" borderId="34" xfId="57" applyFont="1" applyFill="1" applyBorder="1" applyAlignment="1">
      <alignment/>
    </xf>
    <xf numFmtId="9" fontId="0" fillId="0" borderId="35" xfId="57" applyFont="1" applyFill="1" applyBorder="1" applyAlignment="1">
      <alignment/>
    </xf>
    <xf numFmtId="9" fontId="0" fillId="0" borderId="29" xfId="57" applyFont="1" applyFill="1" applyBorder="1" applyAlignment="1">
      <alignment/>
    </xf>
    <xf numFmtId="9" fontId="0" fillId="0" borderId="10" xfId="0" applyNumberFormat="1" applyFill="1" applyBorder="1" applyAlignment="1">
      <alignment horizontal="right"/>
    </xf>
    <xf numFmtId="9" fontId="0" fillId="0" borderId="32" xfId="57" applyFont="1" applyFill="1" applyBorder="1" applyAlignment="1">
      <alignment/>
    </xf>
    <xf numFmtId="9" fontId="0" fillId="0" borderId="30" xfId="57" applyFont="1" applyFill="1" applyBorder="1" applyAlignment="1">
      <alignment/>
    </xf>
    <xf numFmtId="9" fontId="0" fillId="0" borderId="31" xfId="57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 horizontal="right"/>
    </xf>
    <xf numFmtId="9" fontId="3" fillId="0" borderId="12" xfId="57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66" fontId="3" fillId="0" borderId="4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6" fontId="2" fillId="0" borderId="37" xfId="0" applyNumberFormat="1" applyFont="1" applyBorder="1" applyAlignment="1">
      <alignment horizontal="left"/>
    </xf>
    <xf numFmtId="166" fontId="2" fillId="0" borderId="33" xfId="0" applyNumberFormat="1" applyFont="1" applyBorder="1" applyAlignment="1">
      <alignment horizontal="left"/>
    </xf>
    <xf numFmtId="9" fontId="3" fillId="35" borderId="12" xfId="57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26" xfId="0" applyFill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9" fontId="45" fillId="0" borderId="11" xfId="57" applyFont="1" applyBorder="1" applyAlignment="1">
      <alignment horizontal="center"/>
    </xf>
    <xf numFmtId="9" fontId="45" fillId="0" borderId="10" xfId="57" applyFont="1" applyBorder="1" applyAlignment="1">
      <alignment horizontal="center"/>
    </xf>
    <xf numFmtId="9" fontId="45" fillId="0" borderId="13" xfId="57" applyFont="1" applyBorder="1" applyAlignment="1">
      <alignment horizontal="center"/>
    </xf>
    <xf numFmtId="9" fontId="45" fillId="0" borderId="14" xfId="57" applyFont="1" applyBorder="1" applyAlignment="1">
      <alignment horizontal="center"/>
    </xf>
    <xf numFmtId="9" fontId="45" fillId="0" borderId="12" xfId="57" applyFont="1" applyBorder="1" applyAlignment="1">
      <alignment horizontal="center"/>
    </xf>
    <xf numFmtId="0" fontId="45" fillId="0" borderId="3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left"/>
    </xf>
    <xf numFmtId="0" fontId="51" fillId="36" borderId="42" xfId="0" applyFont="1" applyFill="1" applyBorder="1" applyAlignment="1">
      <alignment horizontal="left"/>
    </xf>
    <xf numFmtId="0" fontId="51" fillId="36" borderId="43" xfId="0" applyFont="1" applyFill="1" applyBorder="1" applyAlignment="1">
      <alignment horizontal="left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9" fontId="45" fillId="0" borderId="18" xfId="57" applyFont="1" applyBorder="1" applyAlignment="1">
      <alignment horizontal="center"/>
    </xf>
    <xf numFmtId="9" fontId="45" fillId="0" borderId="19" xfId="57" applyFont="1" applyBorder="1" applyAlignment="1">
      <alignment horizontal="center"/>
    </xf>
    <xf numFmtId="9" fontId="45" fillId="0" borderId="20" xfId="57" applyFont="1" applyBorder="1" applyAlignment="1">
      <alignment horizontal="center"/>
    </xf>
    <xf numFmtId="9" fontId="45" fillId="0" borderId="43" xfId="57" applyFont="1" applyBorder="1" applyAlignment="1">
      <alignment horizontal="center"/>
    </xf>
    <xf numFmtId="9" fontId="45" fillId="0" borderId="46" xfId="5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view="pageLayout" zoomScaleNormal="85" workbookViewId="0" topLeftCell="A34">
      <selection activeCell="B43" sqref="B43:B47"/>
    </sheetView>
  </sheetViews>
  <sheetFormatPr defaultColWidth="9.140625" defaultRowHeight="12.75"/>
  <cols>
    <col min="1" max="1" width="5.57421875" style="0" bestFit="1" customWidth="1"/>
    <col min="2" max="2" width="36.28125" style="0" customWidth="1"/>
    <col min="3" max="5" width="5.8515625" style="0" bestFit="1" customWidth="1"/>
    <col min="6" max="6" width="14.421875" style="0" bestFit="1" customWidth="1"/>
    <col min="7" max="7" width="4.421875" style="0" bestFit="1" customWidth="1"/>
    <col min="8" max="8" width="15.421875" style="0" bestFit="1" customWidth="1"/>
    <col min="9" max="9" width="13.00390625" style="0" bestFit="1" customWidth="1"/>
    <col min="10" max="10" width="31.00390625" style="0" bestFit="1" customWidth="1"/>
    <col min="11" max="11" width="25.57421875" style="0" bestFit="1" customWidth="1"/>
    <col min="12" max="12" width="6.421875" style="0" bestFit="1" customWidth="1"/>
    <col min="13" max="13" width="46.140625" style="0" customWidth="1"/>
    <col min="14" max="14" width="51.00390625" style="0" bestFit="1" customWidth="1"/>
    <col min="15" max="15" width="12.7109375" style="0" bestFit="1" customWidth="1"/>
    <col min="16" max="16" width="13.8515625" style="0" customWidth="1"/>
    <col min="17" max="17" width="17.00390625" style="0" bestFit="1" customWidth="1"/>
    <col min="18" max="18" width="10.00390625" style="0" bestFit="1" customWidth="1"/>
    <col min="19" max="19" width="11.28125" style="0" bestFit="1" customWidth="1"/>
    <col min="22" max="22" width="12.7109375" style="0" bestFit="1" customWidth="1"/>
    <col min="23" max="23" width="12.28125" style="0" bestFit="1" customWidth="1"/>
    <col min="26" max="26" width="11.28125" style="0" bestFit="1" customWidth="1"/>
  </cols>
  <sheetData>
    <row r="1" ht="12.75">
      <c r="L1" s="1"/>
    </row>
    <row r="2" spans="1:18" s="2" customFormat="1" ht="102" customHeight="1">
      <c r="A2" s="3" t="s">
        <v>152</v>
      </c>
      <c r="B2" s="3" t="s">
        <v>2</v>
      </c>
      <c r="C2" s="3" t="s">
        <v>154</v>
      </c>
      <c r="D2" s="3" t="s">
        <v>153</v>
      </c>
      <c r="E2" s="3" t="s">
        <v>3</v>
      </c>
      <c r="F2" s="3" t="s">
        <v>155</v>
      </c>
      <c r="G2" s="3" t="s">
        <v>156</v>
      </c>
      <c r="H2" s="3" t="s">
        <v>157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11</v>
      </c>
      <c r="P2" s="3" t="s">
        <v>0</v>
      </c>
      <c r="Q2" s="3" t="s">
        <v>1</v>
      </c>
      <c r="R2" s="3" t="s">
        <v>10</v>
      </c>
    </row>
    <row r="3" spans="1:18" s="87" customFormat="1" ht="38.25">
      <c r="A3" s="126" t="s">
        <v>135</v>
      </c>
      <c r="B3" s="144" t="s">
        <v>136</v>
      </c>
      <c r="C3" s="127" t="s">
        <v>148</v>
      </c>
      <c r="D3" s="128" t="s">
        <v>148</v>
      </c>
      <c r="E3" s="129" t="s">
        <v>148</v>
      </c>
      <c r="F3" s="130" t="s">
        <v>137</v>
      </c>
      <c r="G3" s="131" t="s">
        <v>138</v>
      </c>
      <c r="H3" s="132" t="s">
        <v>18</v>
      </c>
      <c r="I3" s="133">
        <v>41197</v>
      </c>
      <c r="J3" s="134" t="s">
        <v>27</v>
      </c>
      <c r="K3" s="135" t="s">
        <v>20</v>
      </c>
      <c r="L3" s="136" t="s">
        <v>150</v>
      </c>
      <c r="M3" s="143" t="s">
        <v>220</v>
      </c>
      <c r="N3" s="137" t="s">
        <v>139</v>
      </c>
      <c r="O3" s="138">
        <v>42000</v>
      </c>
      <c r="P3" s="139" t="s">
        <v>133</v>
      </c>
      <c r="Q3" s="140" t="s">
        <v>134</v>
      </c>
      <c r="R3" s="141" t="s">
        <v>140</v>
      </c>
    </row>
    <row r="4" spans="1:24" s="87" customFormat="1" ht="38.25">
      <c r="A4" s="126" t="s">
        <v>25</v>
      </c>
      <c r="B4" s="144" t="s">
        <v>26</v>
      </c>
      <c r="C4" s="127" t="s">
        <v>148</v>
      </c>
      <c r="D4" s="128" t="s">
        <v>148</v>
      </c>
      <c r="E4" s="129" t="s">
        <v>148</v>
      </c>
      <c r="F4" s="130" t="s">
        <v>16</v>
      </c>
      <c r="G4" s="131" t="s">
        <v>17</v>
      </c>
      <c r="H4" s="132" t="s">
        <v>18</v>
      </c>
      <c r="I4" s="133">
        <v>41358</v>
      </c>
      <c r="J4" s="134" t="s">
        <v>27</v>
      </c>
      <c r="K4" s="135" t="s">
        <v>28</v>
      </c>
      <c r="L4" s="136" t="s">
        <v>150</v>
      </c>
      <c r="M4" s="143" t="s">
        <v>221</v>
      </c>
      <c r="N4" s="137" t="s">
        <v>29</v>
      </c>
      <c r="O4" s="138">
        <v>55417</v>
      </c>
      <c r="P4" s="139" t="s">
        <v>23</v>
      </c>
      <c r="Q4" s="140" t="s">
        <v>24</v>
      </c>
      <c r="R4" s="141" t="s">
        <v>30</v>
      </c>
      <c r="S4" s="98"/>
      <c r="T4" s="124"/>
      <c r="U4" s="124"/>
      <c r="V4" s="124"/>
      <c r="W4" s="124"/>
      <c r="X4" s="124"/>
    </row>
    <row r="5" spans="1:24" s="87" customFormat="1" ht="38.25">
      <c r="A5" s="126" t="s">
        <v>25</v>
      </c>
      <c r="B5" s="144" t="s">
        <v>26</v>
      </c>
      <c r="C5" s="127" t="s">
        <v>148</v>
      </c>
      <c r="D5" s="128" t="s">
        <v>148</v>
      </c>
      <c r="E5" s="129" t="s">
        <v>148</v>
      </c>
      <c r="F5" s="130" t="s">
        <v>16</v>
      </c>
      <c r="G5" s="131" t="s">
        <v>17</v>
      </c>
      <c r="H5" s="132" t="s">
        <v>18</v>
      </c>
      <c r="I5" s="133">
        <v>41452</v>
      </c>
      <c r="J5" s="134" t="s">
        <v>27</v>
      </c>
      <c r="K5" s="135" t="s">
        <v>28</v>
      </c>
      <c r="L5" s="136" t="s">
        <v>150</v>
      </c>
      <c r="M5" s="143" t="s">
        <v>221</v>
      </c>
      <c r="N5" s="137" t="s">
        <v>29</v>
      </c>
      <c r="O5" s="138">
        <v>609583</v>
      </c>
      <c r="P5" s="139" t="s">
        <v>23</v>
      </c>
      <c r="Q5" s="140" t="s">
        <v>24</v>
      </c>
      <c r="R5" s="141" t="s">
        <v>30</v>
      </c>
      <c r="S5" s="98"/>
      <c r="T5" s="124"/>
      <c r="U5" s="124"/>
      <c r="V5" s="124"/>
      <c r="W5" s="124"/>
      <c r="X5" s="124"/>
    </row>
    <row r="6" spans="1:26" s="87" customFormat="1" ht="38.25">
      <c r="A6" s="126" t="s">
        <v>85</v>
      </c>
      <c r="B6" s="144" t="s">
        <v>86</v>
      </c>
      <c r="C6" s="127" t="s">
        <v>148</v>
      </c>
      <c r="D6" s="128" t="s">
        <v>148</v>
      </c>
      <c r="E6" s="129" t="s">
        <v>148</v>
      </c>
      <c r="F6" s="130" t="s">
        <v>16</v>
      </c>
      <c r="G6" s="131" t="s">
        <v>17</v>
      </c>
      <c r="H6" s="132" t="s">
        <v>18</v>
      </c>
      <c r="I6" s="133">
        <v>41393</v>
      </c>
      <c r="J6" s="134" t="s">
        <v>27</v>
      </c>
      <c r="K6" s="135" t="s">
        <v>28</v>
      </c>
      <c r="L6" s="136" t="s">
        <v>151</v>
      </c>
      <c r="M6" s="143" t="s">
        <v>222</v>
      </c>
      <c r="N6" s="137" t="s">
        <v>87</v>
      </c>
      <c r="O6" s="138">
        <v>27500</v>
      </c>
      <c r="P6" s="139" t="s">
        <v>83</v>
      </c>
      <c r="Q6" s="140" t="s">
        <v>84</v>
      </c>
      <c r="R6" s="141" t="s">
        <v>88</v>
      </c>
      <c r="S6" s="98"/>
      <c r="T6" s="124"/>
      <c r="U6" s="124"/>
      <c r="V6" s="125"/>
      <c r="W6" s="124"/>
      <c r="X6" s="124"/>
      <c r="Y6" s="123"/>
      <c r="Z6" s="97"/>
    </row>
    <row r="7" spans="1:26" s="87" customFormat="1" ht="38.25">
      <c r="A7" s="126" t="s">
        <v>85</v>
      </c>
      <c r="B7" s="144" t="s">
        <v>86</v>
      </c>
      <c r="C7" s="127" t="s">
        <v>148</v>
      </c>
      <c r="D7" s="128" t="s">
        <v>148</v>
      </c>
      <c r="E7" s="129" t="s">
        <v>148</v>
      </c>
      <c r="F7" s="130" t="s">
        <v>116</v>
      </c>
      <c r="G7" s="131" t="s">
        <v>100</v>
      </c>
      <c r="H7" s="132" t="s">
        <v>18</v>
      </c>
      <c r="I7" s="133">
        <v>41255</v>
      </c>
      <c r="J7" s="134" t="s">
        <v>73</v>
      </c>
      <c r="K7" s="135" t="s">
        <v>20</v>
      </c>
      <c r="L7" s="136" t="s">
        <v>150</v>
      </c>
      <c r="M7" s="143" t="s">
        <v>223</v>
      </c>
      <c r="N7" s="137" t="s">
        <v>117</v>
      </c>
      <c r="O7" s="138">
        <v>28690</v>
      </c>
      <c r="P7" s="139" t="s">
        <v>115</v>
      </c>
      <c r="Q7" s="140" t="s">
        <v>20</v>
      </c>
      <c r="R7" s="141" t="s">
        <v>118</v>
      </c>
      <c r="S7" s="98"/>
      <c r="T7" s="124"/>
      <c r="U7" s="124"/>
      <c r="V7" s="125"/>
      <c r="W7" s="124"/>
      <c r="X7" s="124"/>
      <c r="Y7" s="123"/>
      <c r="Z7" s="97"/>
    </row>
    <row r="8" spans="1:25" s="87" customFormat="1" ht="38.25">
      <c r="A8" s="126" t="s">
        <v>85</v>
      </c>
      <c r="B8" s="144" t="s">
        <v>86</v>
      </c>
      <c r="C8" s="127" t="s">
        <v>148</v>
      </c>
      <c r="D8" s="128" t="s">
        <v>148</v>
      </c>
      <c r="E8" s="129" t="s">
        <v>148</v>
      </c>
      <c r="F8" s="130" t="s">
        <v>120</v>
      </c>
      <c r="G8" s="131" t="s">
        <v>36</v>
      </c>
      <c r="H8" s="132" t="s">
        <v>18</v>
      </c>
      <c r="I8" s="133">
        <v>41183</v>
      </c>
      <c r="J8" s="134" t="s">
        <v>73</v>
      </c>
      <c r="K8" s="135" t="s">
        <v>20</v>
      </c>
      <c r="L8" s="136" t="s">
        <v>150</v>
      </c>
      <c r="M8" s="143" t="s">
        <v>224</v>
      </c>
      <c r="N8" s="137" t="s">
        <v>121</v>
      </c>
      <c r="O8" s="138">
        <v>50631.98</v>
      </c>
      <c r="P8" s="139" t="s">
        <v>119</v>
      </c>
      <c r="Q8" s="140" t="s">
        <v>20</v>
      </c>
      <c r="R8" s="141" t="s">
        <v>122</v>
      </c>
      <c r="S8" s="98"/>
      <c r="T8" s="124"/>
      <c r="U8" s="124"/>
      <c r="V8" s="125"/>
      <c r="W8" s="124"/>
      <c r="X8" s="124"/>
      <c r="Y8" s="123"/>
    </row>
    <row r="9" spans="1:26" s="87" customFormat="1" ht="38.25">
      <c r="A9" s="126" t="s">
        <v>85</v>
      </c>
      <c r="B9" s="144" t="s">
        <v>86</v>
      </c>
      <c r="C9" s="127" t="s">
        <v>148</v>
      </c>
      <c r="D9" s="128" t="s">
        <v>148</v>
      </c>
      <c r="E9" s="129" t="s">
        <v>148</v>
      </c>
      <c r="F9" s="130" t="s">
        <v>120</v>
      </c>
      <c r="G9" s="131" t="s">
        <v>36</v>
      </c>
      <c r="H9" s="132" t="s">
        <v>18</v>
      </c>
      <c r="I9" s="133">
        <v>41409</v>
      </c>
      <c r="J9" s="134" t="s">
        <v>73</v>
      </c>
      <c r="K9" s="135" t="s">
        <v>20</v>
      </c>
      <c r="L9" s="136" t="s">
        <v>150</v>
      </c>
      <c r="M9" s="143" t="s">
        <v>224</v>
      </c>
      <c r="N9" s="137" t="s">
        <v>121</v>
      </c>
      <c r="O9" s="138">
        <v>53192.02</v>
      </c>
      <c r="P9" s="139" t="s">
        <v>119</v>
      </c>
      <c r="Q9" s="140" t="s">
        <v>20</v>
      </c>
      <c r="R9" s="141" t="s">
        <v>122</v>
      </c>
      <c r="S9" s="98"/>
      <c r="T9" s="124"/>
      <c r="U9" s="124"/>
      <c r="V9" s="124"/>
      <c r="W9" s="124"/>
      <c r="X9" s="124"/>
      <c r="Y9" s="123"/>
      <c r="Z9" s="97"/>
    </row>
    <row r="10" spans="1:25" s="87" customFormat="1" ht="25.5">
      <c r="A10" s="142" t="s">
        <v>199</v>
      </c>
      <c r="B10" s="143" t="s">
        <v>200</v>
      </c>
      <c r="C10" s="142" t="s">
        <v>148</v>
      </c>
      <c r="D10" s="142" t="s">
        <v>148</v>
      </c>
      <c r="E10" s="142" t="s">
        <v>148</v>
      </c>
      <c r="F10" s="142" t="s">
        <v>204</v>
      </c>
      <c r="G10" s="142" t="s">
        <v>205</v>
      </c>
      <c r="H10" s="142" t="s">
        <v>18</v>
      </c>
      <c r="I10" s="133">
        <v>41401</v>
      </c>
      <c r="J10" s="142" t="s">
        <v>27</v>
      </c>
      <c r="K10" s="135"/>
      <c r="L10" s="142" t="s">
        <v>150</v>
      </c>
      <c r="M10" s="143" t="s">
        <v>225</v>
      </c>
      <c r="N10" s="142" t="s">
        <v>206</v>
      </c>
      <c r="O10" s="138">
        <v>154875.96</v>
      </c>
      <c r="P10" s="142" t="s">
        <v>207</v>
      </c>
      <c r="Q10" s="140"/>
      <c r="R10" s="141">
        <v>827749289</v>
      </c>
      <c r="S10" s="98"/>
      <c r="T10" s="124"/>
      <c r="U10" s="124"/>
      <c r="V10" s="124"/>
      <c r="W10" s="124"/>
      <c r="X10" s="124"/>
      <c r="Y10" s="123"/>
    </row>
    <row r="11" spans="1:24" s="87" customFormat="1" ht="25.5">
      <c r="A11" s="126" t="s">
        <v>143</v>
      </c>
      <c r="B11" s="143" t="s">
        <v>144</v>
      </c>
      <c r="C11" s="127" t="s">
        <v>148</v>
      </c>
      <c r="D11" s="128" t="s">
        <v>148</v>
      </c>
      <c r="E11" s="129" t="s">
        <v>148</v>
      </c>
      <c r="F11" s="130" t="s">
        <v>16</v>
      </c>
      <c r="G11" s="131" t="s">
        <v>17</v>
      </c>
      <c r="H11" s="132" t="s">
        <v>18</v>
      </c>
      <c r="I11" s="133">
        <v>41528</v>
      </c>
      <c r="J11" s="134" t="s">
        <v>27</v>
      </c>
      <c r="K11" s="135" t="s">
        <v>20</v>
      </c>
      <c r="L11" s="136" t="s">
        <v>150</v>
      </c>
      <c r="M11" s="143" t="s">
        <v>226</v>
      </c>
      <c r="N11" s="137" t="s">
        <v>145</v>
      </c>
      <c r="O11" s="138">
        <v>125000</v>
      </c>
      <c r="P11" s="139" t="s">
        <v>141</v>
      </c>
      <c r="Q11" s="140" t="s">
        <v>142</v>
      </c>
      <c r="R11" s="141" t="s">
        <v>146</v>
      </c>
      <c r="T11" s="124"/>
      <c r="U11" s="124"/>
      <c r="V11" s="124"/>
      <c r="W11" s="124"/>
      <c r="X11" s="124"/>
    </row>
    <row r="12" spans="1:24" s="87" customFormat="1" ht="25.5">
      <c r="A12" s="142" t="s">
        <v>208</v>
      </c>
      <c r="B12" s="143" t="s">
        <v>194</v>
      </c>
      <c r="C12" s="142" t="s">
        <v>148</v>
      </c>
      <c r="D12" s="142" t="s">
        <v>148</v>
      </c>
      <c r="E12" s="142" t="s">
        <v>148</v>
      </c>
      <c r="F12" s="142" t="s">
        <v>16</v>
      </c>
      <c r="G12" s="142" t="s">
        <v>17</v>
      </c>
      <c r="H12" s="142" t="s">
        <v>18</v>
      </c>
      <c r="I12" s="133">
        <v>41331</v>
      </c>
      <c r="J12" s="142" t="s">
        <v>27</v>
      </c>
      <c r="K12" s="142" t="s">
        <v>28</v>
      </c>
      <c r="L12" s="142" t="s">
        <v>150</v>
      </c>
      <c r="M12" s="143" t="s">
        <v>227</v>
      </c>
      <c r="N12" s="142" t="s">
        <v>209</v>
      </c>
      <c r="O12" s="138">
        <v>54895.55</v>
      </c>
      <c r="P12" s="142" t="s">
        <v>210</v>
      </c>
      <c r="Q12" s="142" t="s">
        <v>211</v>
      </c>
      <c r="R12" s="141">
        <v>96027870</v>
      </c>
      <c r="T12" s="124"/>
      <c r="U12" s="124"/>
      <c r="V12" s="124"/>
      <c r="W12" s="124"/>
      <c r="X12" s="124"/>
    </row>
    <row r="13" spans="1:24" s="87" customFormat="1" ht="25.5">
      <c r="A13" s="126" t="s">
        <v>47</v>
      </c>
      <c r="B13" s="144" t="s">
        <v>48</v>
      </c>
      <c r="C13" s="127" t="s">
        <v>148</v>
      </c>
      <c r="D13" s="128" t="s">
        <v>148</v>
      </c>
      <c r="E13" s="129" t="s">
        <v>148</v>
      </c>
      <c r="F13" s="130" t="s">
        <v>49</v>
      </c>
      <c r="G13" s="131" t="s">
        <v>50</v>
      </c>
      <c r="H13" s="132" t="s">
        <v>18</v>
      </c>
      <c r="I13" s="133">
        <v>41478</v>
      </c>
      <c r="J13" s="134" t="s">
        <v>27</v>
      </c>
      <c r="K13" s="135" t="s">
        <v>28</v>
      </c>
      <c r="L13" s="136" t="s">
        <v>150</v>
      </c>
      <c r="M13" s="143" t="s">
        <v>228</v>
      </c>
      <c r="N13" s="137" t="s">
        <v>51</v>
      </c>
      <c r="O13" s="138">
        <v>28000</v>
      </c>
      <c r="P13" s="139" t="s">
        <v>45</v>
      </c>
      <c r="Q13" s="140" t="s">
        <v>46</v>
      </c>
      <c r="R13" s="141" t="s">
        <v>52</v>
      </c>
      <c r="T13" s="124"/>
      <c r="U13" s="89"/>
      <c r="V13" s="96"/>
      <c r="W13" s="124"/>
      <c r="X13" s="124"/>
    </row>
    <row r="14" spans="1:24" s="87" customFormat="1" ht="38.25">
      <c r="A14" s="126" t="s">
        <v>77</v>
      </c>
      <c r="B14" s="144" t="s">
        <v>78</v>
      </c>
      <c r="C14" s="127" t="s">
        <v>148</v>
      </c>
      <c r="D14" s="128" t="s">
        <v>148</v>
      </c>
      <c r="E14" s="129" t="s">
        <v>148</v>
      </c>
      <c r="F14" s="130" t="s">
        <v>79</v>
      </c>
      <c r="G14" s="131" t="s">
        <v>80</v>
      </c>
      <c r="H14" s="132" t="s">
        <v>18</v>
      </c>
      <c r="I14" s="133">
        <v>41516</v>
      </c>
      <c r="J14" s="134" t="s">
        <v>27</v>
      </c>
      <c r="K14" s="135" t="s">
        <v>20</v>
      </c>
      <c r="L14" s="136" t="s">
        <v>149</v>
      </c>
      <c r="M14" s="143" t="s">
        <v>229</v>
      </c>
      <c r="N14" s="137" t="s">
        <v>81</v>
      </c>
      <c r="O14" s="138">
        <v>426863.09</v>
      </c>
      <c r="P14" s="139" t="s">
        <v>76</v>
      </c>
      <c r="Q14" s="140" t="s">
        <v>20</v>
      </c>
      <c r="R14" s="141" t="s">
        <v>82</v>
      </c>
      <c r="S14" s="98"/>
      <c r="T14" s="89"/>
      <c r="U14" s="124"/>
      <c r="V14" s="125"/>
      <c r="W14" s="124"/>
      <c r="X14" s="124"/>
    </row>
    <row r="15" spans="1:24" s="87" customFormat="1" ht="38.25">
      <c r="A15" s="126" t="s">
        <v>77</v>
      </c>
      <c r="B15" s="144" t="s">
        <v>78</v>
      </c>
      <c r="C15" s="127" t="s">
        <v>148</v>
      </c>
      <c r="D15" s="128" t="s">
        <v>148</v>
      </c>
      <c r="E15" s="129" t="s">
        <v>148</v>
      </c>
      <c r="F15" s="130" t="s">
        <v>124</v>
      </c>
      <c r="G15" s="131" t="s">
        <v>36</v>
      </c>
      <c r="H15" s="132" t="s">
        <v>18</v>
      </c>
      <c r="I15" s="133">
        <v>41305</v>
      </c>
      <c r="J15" s="134" t="s">
        <v>125</v>
      </c>
      <c r="K15" s="135" t="s">
        <v>20</v>
      </c>
      <c r="L15" s="136" t="s">
        <v>150</v>
      </c>
      <c r="M15" s="143" t="s">
        <v>230</v>
      </c>
      <c r="N15" s="137" t="s">
        <v>126</v>
      </c>
      <c r="O15" s="138">
        <v>49000</v>
      </c>
      <c r="P15" s="139" t="s">
        <v>123</v>
      </c>
      <c r="Q15" s="140" t="s">
        <v>20</v>
      </c>
      <c r="R15" s="141" t="s">
        <v>127</v>
      </c>
      <c r="S15" s="98"/>
      <c r="T15" s="89"/>
      <c r="U15" s="124"/>
      <c r="V15" s="124"/>
      <c r="W15" s="124"/>
      <c r="X15" s="124"/>
    </row>
    <row r="16" spans="1:24" s="87" customFormat="1" ht="38.25">
      <c r="A16" s="126" t="s">
        <v>77</v>
      </c>
      <c r="B16" s="144" t="s">
        <v>78</v>
      </c>
      <c r="C16" s="127" t="s">
        <v>148</v>
      </c>
      <c r="D16" s="128" t="s">
        <v>148</v>
      </c>
      <c r="E16" s="129" t="s">
        <v>148</v>
      </c>
      <c r="F16" s="130" t="s">
        <v>124</v>
      </c>
      <c r="G16" s="131" t="s">
        <v>36</v>
      </c>
      <c r="H16" s="132" t="s">
        <v>18</v>
      </c>
      <c r="I16" s="133">
        <v>41401</v>
      </c>
      <c r="J16" s="134" t="s">
        <v>125</v>
      </c>
      <c r="K16" s="135" t="s">
        <v>20</v>
      </c>
      <c r="L16" s="136" t="s">
        <v>150</v>
      </c>
      <c r="M16" s="143" t="s">
        <v>230</v>
      </c>
      <c r="N16" s="137" t="s">
        <v>126</v>
      </c>
      <c r="O16" s="138">
        <v>55000</v>
      </c>
      <c r="P16" s="139" t="s">
        <v>123</v>
      </c>
      <c r="Q16" s="140" t="s">
        <v>20</v>
      </c>
      <c r="R16" s="141" t="s">
        <v>127</v>
      </c>
      <c r="S16" s="98"/>
      <c r="T16" s="89"/>
      <c r="U16" s="124"/>
      <c r="V16" s="124"/>
      <c r="W16" s="124"/>
      <c r="X16" s="124"/>
    </row>
    <row r="17" spans="1:24" s="87" customFormat="1" ht="38.25">
      <c r="A17" s="126" t="s">
        <v>77</v>
      </c>
      <c r="B17" s="144" t="s">
        <v>78</v>
      </c>
      <c r="C17" s="127" t="s">
        <v>148</v>
      </c>
      <c r="D17" s="128" t="s">
        <v>148</v>
      </c>
      <c r="E17" s="129" t="s">
        <v>148</v>
      </c>
      <c r="F17" s="130" t="s">
        <v>137</v>
      </c>
      <c r="G17" s="131" t="s">
        <v>138</v>
      </c>
      <c r="H17" s="132" t="s">
        <v>18</v>
      </c>
      <c r="I17" s="133">
        <v>41542</v>
      </c>
      <c r="J17" s="134" t="s">
        <v>27</v>
      </c>
      <c r="K17" s="135" t="s">
        <v>20</v>
      </c>
      <c r="L17" s="136" t="s">
        <v>150</v>
      </c>
      <c r="M17" s="143" t="s">
        <v>231</v>
      </c>
      <c r="N17" s="137" t="s">
        <v>139</v>
      </c>
      <c r="O17" s="138">
        <v>50000</v>
      </c>
      <c r="P17" s="139" t="s">
        <v>147</v>
      </c>
      <c r="Q17" s="140" t="s">
        <v>134</v>
      </c>
      <c r="R17" s="141" t="s">
        <v>140</v>
      </c>
      <c r="S17" s="98"/>
      <c r="T17" s="89"/>
      <c r="U17" s="124"/>
      <c r="V17" s="124"/>
      <c r="W17" s="124"/>
      <c r="X17" s="124"/>
    </row>
    <row r="18" spans="1:24" s="87" customFormat="1" ht="38.25">
      <c r="A18" s="126" t="s">
        <v>77</v>
      </c>
      <c r="B18" s="144" t="s">
        <v>78</v>
      </c>
      <c r="C18" s="127" t="s">
        <v>148</v>
      </c>
      <c r="D18" s="128" t="s">
        <v>148</v>
      </c>
      <c r="E18" s="129" t="s">
        <v>148</v>
      </c>
      <c r="F18" s="142" t="s">
        <v>212</v>
      </c>
      <c r="G18" s="142" t="s">
        <v>213</v>
      </c>
      <c r="H18" s="142" t="s">
        <v>18</v>
      </c>
      <c r="I18" s="133">
        <v>41347</v>
      </c>
      <c r="J18" s="142" t="s">
        <v>27</v>
      </c>
      <c r="K18" s="142" t="s">
        <v>28</v>
      </c>
      <c r="L18" s="142" t="s">
        <v>149</v>
      </c>
      <c r="M18" s="143" t="s">
        <v>232</v>
      </c>
      <c r="N18" s="142" t="s">
        <v>214</v>
      </c>
      <c r="O18" s="138">
        <v>144328</v>
      </c>
      <c r="P18" s="142" t="s">
        <v>215</v>
      </c>
      <c r="Q18" s="142" t="s">
        <v>216</v>
      </c>
      <c r="R18" s="141">
        <v>111046152</v>
      </c>
      <c r="S18" s="98"/>
      <c r="T18" s="89"/>
      <c r="U18" s="124"/>
      <c r="V18" s="124"/>
      <c r="W18" s="124"/>
      <c r="X18" s="124"/>
    </row>
    <row r="19" spans="1:24" s="87" customFormat="1" ht="38.25">
      <c r="A19" s="126" t="s">
        <v>77</v>
      </c>
      <c r="B19" s="144" t="s">
        <v>78</v>
      </c>
      <c r="C19" s="127" t="s">
        <v>148</v>
      </c>
      <c r="D19" s="128" t="s">
        <v>148</v>
      </c>
      <c r="E19" s="129" t="s">
        <v>148</v>
      </c>
      <c r="F19" s="142" t="s">
        <v>212</v>
      </c>
      <c r="G19" s="142" t="s">
        <v>213</v>
      </c>
      <c r="H19" s="142" t="s">
        <v>18</v>
      </c>
      <c r="I19" s="133">
        <v>41347</v>
      </c>
      <c r="J19" s="142" t="s">
        <v>27</v>
      </c>
      <c r="K19" s="142" t="s">
        <v>28</v>
      </c>
      <c r="L19" s="142" t="s">
        <v>149</v>
      </c>
      <c r="M19" s="143" t="s">
        <v>232</v>
      </c>
      <c r="N19" s="142" t="s">
        <v>214</v>
      </c>
      <c r="O19" s="138">
        <v>65978.2</v>
      </c>
      <c r="P19" s="142" t="s">
        <v>215</v>
      </c>
      <c r="Q19" s="142" t="s">
        <v>216</v>
      </c>
      <c r="R19" s="141">
        <v>111046152</v>
      </c>
      <c r="S19" s="98"/>
      <c r="T19" s="89"/>
      <c r="U19" s="124"/>
      <c r="V19" s="124"/>
      <c r="W19" s="124"/>
      <c r="X19" s="124"/>
    </row>
    <row r="20" spans="1:24" s="87" customFormat="1" ht="51">
      <c r="A20" s="126" t="s">
        <v>129</v>
      </c>
      <c r="B20" s="144" t="s">
        <v>130</v>
      </c>
      <c r="C20" s="127" t="s">
        <v>148</v>
      </c>
      <c r="D20" s="128" t="s">
        <v>148</v>
      </c>
      <c r="E20" s="129" t="s">
        <v>148</v>
      </c>
      <c r="F20" s="130" t="s">
        <v>16</v>
      </c>
      <c r="G20" s="131" t="s">
        <v>17</v>
      </c>
      <c r="H20" s="132" t="s">
        <v>18</v>
      </c>
      <c r="I20" s="133">
        <v>41521</v>
      </c>
      <c r="J20" s="134" t="s">
        <v>125</v>
      </c>
      <c r="K20" s="135"/>
      <c r="L20" s="136" t="s">
        <v>150</v>
      </c>
      <c r="M20" s="143" t="s">
        <v>233</v>
      </c>
      <c r="N20" s="137" t="s">
        <v>131</v>
      </c>
      <c r="O20" s="138">
        <v>40602.5</v>
      </c>
      <c r="P20" s="139" t="s">
        <v>128</v>
      </c>
      <c r="Q20" s="140" t="s">
        <v>20</v>
      </c>
      <c r="R20" s="141" t="s">
        <v>132</v>
      </c>
      <c r="T20" s="124"/>
      <c r="U20" s="124"/>
      <c r="V20" s="124"/>
      <c r="W20" s="124"/>
      <c r="X20" s="124"/>
    </row>
    <row r="21" spans="1:24" s="87" customFormat="1" ht="25.5">
      <c r="A21" s="142" t="s">
        <v>196</v>
      </c>
      <c r="B21" s="143" t="s">
        <v>198</v>
      </c>
      <c r="C21" s="142" t="s">
        <v>148</v>
      </c>
      <c r="D21" s="142" t="s">
        <v>148</v>
      </c>
      <c r="E21" s="142" t="s">
        <v>148</v>
      </c>
      <c r="F21" s="142" t="s">
        <v>16</v>
      </c>
      <c r="G21" s="142" t="s">
        <v>17</v>
      </c>
      <c r="H21" s="142" t="s">
        <v>18</v>
      </c>
      <c r="I21" s="133">
        <v>41319</v>
      </c>
      <c r="J21" s="142" t="s">
        <v>27</v>
      </c>
      <c r="K21" s="135"/>
      <c r="L21" s="142" t="s">
        <v>150</v>
      </c>
      <c r="M21" s="143" t="s">
        <v>234</v>
      </c>
      <c r="N21" s="142" t="s">
        <v>201</v>
      </c>
      <c r="O21" s="138">
        <v>93551.46</v>
      </c>
      <c r="P21" s="142" t="s">
        <v>202</v>
      </c>
      <c r="Q21" s="140"/>
      <c r="R21" s="141">
        <v>69341972</v>
      </c>
      <c r="T21" s="124"/>
      <c r="U21" s="124"/>
      <c r="V21" s="124"/>
      <c r="W21" s="124"/>
      <c r="X21" s="124"/>
    </row>
    <row r="22" spans="1:24" s="87" customFormat="1" ht="25.5">
      <c r="A22" s="142" t="s">
        <v>196</v>
      </c>
      <c r="B22" s="143" t="s">
        <v>198</v>
      </c>
      <c r="C22" s="142" t="s">
        <v>148</v>
      </c>
      <c r="D22" s="142" t="s">
        <v>148</v>
      </c>
      <c r="E22" s="142" t="s">
        <v>148</v>
      </c>
      <c r="F22" s="142" t="s">
        <v>16</v>
      </c>
      <c r="G22" s="142" t="s">
        <v>17</v>
      </c>
      <c r="H22" s="142" t="s">
        <v>18</v>
      </c>
      <c r="I22" s="133">
        <v>41362</v>
      </c>
      <c r="J22" s="142" t="s">
        <v>27</v>
      </c>
      <c r="K22" s="135"/>
      <c r="L22" s="142" t="s">
        <v>150</v>
      </c>
      <c r="M22" s="143" t="s">
        <v>234</v>
      </c>
      <c r="N22" s="142" t="s">
        <v>201</v>
      </c>
      <c r="O22" s="138">
        <v>1029066.06</v>
      </c>
      <c r="P22" s="142" t="s">
        <v>202</v>
      </c>
      <c r="Q22" s="140"/>
      <c r="R22" s="141">
        <v>69341972</v>
      </c>
      <c r="T22" s="124"/>
      <c r="U22" s="124"/>
      <c r="V22" s="124"/>
      <c r="W22" s="124"/>
      <c r="X22" s="124"/>
    </row>
    <row r="23" spans="1:24" s="87" customFormat="1" ht="38.25">
      <c r="A23" s="126" t="s">
        <v>55</v>
      </c>
      <c r="B23" s="144" t="s">
        <v>56</v>
      </c>
      <c r="C23" s="127" t="s">
        <v>148</v>
      </c>
      <c r="D23" s="128" t="s">
        <v>148</v>
      </c>
      <c r="E23" s="129" t="s">
        <v>148</v>
      </c>
      <c r="F23" s="130" t="s">
        <v>16</v>
      </c>
      <c r="G23" s="131" t="s">
        <v>17</v>
      </c>
      <c r="H23" s="132" t="s">
        <v>18</v>
      </c>
      <c r="I23" s="133">
        <v>41541</v>
      </c>
      <c r="J23" s="142" t="s">
        <v>27</v>
      </c>
      <c r="K23" s="135" t="s">
        <v>20</v>
      </c>
      <c r="L23" s="136" t="s">
        <v>151</v>
      </c>
      <c r="M23" s="143" t="s">
        <v>235</v>
      </c>
      <c r="N23" s="137" t="s">
        <v>57</v>
      </c>
      <c r="O23" s="138">
        <v>1298873.2</v>
      </c>
      <c r="P23" s="142" t="s">
        <v>53</v>
      </c>
      <c r="Q23" s="140" t="s">
        <v>54</v>
      </c>
      <c r="R23" s="141" t="s">
        <v>58</v>
      </c>
      <c r="S23" s="98"/>
      <c r="T23" s="89"/>
      <c r="U23" s="89"/>
      <c r="V23" s="125"/>
      <c r="W23" s="124"/>
      <c r="X23" s="124"/>
    </row>
    <row r="24" spans="1:24" s="87" customFormat="1" ht="38.25">
      <c r="A24" s="142" t="s">
        <v>55</v>
      </c>
      <c r="B24" s="144" t="s">
        <v>56</v>
      </c>
      <c r="C24" s="142" t="s">
        <v>148</v>
      </c>
      <c r="D24" s="142" t="s">
        <v>148</v>
      </c>
      <c r="E24" s="142" t="s">
        <v>148</v>
      </c>
      <c r="F24" s="142" t="s">
        <v>16</v>
      </c>
      <c r="G24" s="142" t="s">
        <v>17</v>
      </c>
      <c r="H24" s="142" t="s">
        <v>18</v>
      </c>
      <c r="I24" s="133">
        <v>41547</v>
      </c>
      <c r="J24" s="142" t="s">
        <v>27</v>
      </c>
      <c r="K24" s="135"/>
      <c r="L24" s="142" t="s">
        <v>151</v>
      </c>
      <c r="M24" s="143" t="s">
        <v>236</v>
      </c>
      <c r="N24" s="142" t="s">
        <v>57</v>
      </c>
      <c r="O24" s="138">
        <v>139991.6</v>
      </c>
      <c r="P24" s="142" t="s">
        <v>53</v>
      </c>
      <c r="Q24" s="142" t="s">
        <v>54</v>
      </c>
      <c r="R24" s="141">
        <v>143147762</v>
      </c>
      <c r="S24" s="98"/>
      <c r="T24" s="89"/>
      <c r="U24" s="124"/>
      <c r="V24" s="125"/>
      <c r="W24" s="124"/>
      <c r="X24" s="124"/>
    </row>
    <row r="25" spans="1:24" s="87" customFormat="1" ht="38.25">
      <c r="A25" s="126" t="s">
        <v>55</v>
      </c>
      <c r="B25" s="144" t="s">
        <v>56</v>
      </c>
      <c r="C25" s="127" t="s">
        <v>148</v>
      </c>
      <c r="D25" s="128" t="s">
        <v>148</v>
      </c>
      <c r="E25" s="129" t="s">
        <v>148</v>
      </c>
      <c r="F25" s="130" t="s">
        <v>16</v>
      </c>
      <c r="G25" s="131" t="s">
        <v>17</v>
      </c>
      <c r="H25" s="132" t="s">
        <v>18</v>
      </c>
      <c r="I25" s="133">
        <v>41341</v>
      </c>
      <c r="J25" s="134" t="s">
        <v>67</v>
      </c>
      <c r="K25" s="135" t="s">
        <v>20</v>
      </c>
      <c r="L25" s="136" t="s">
        <v>150</v>
      </c>
      <c r="M25" s="143" t="s">
        <v>237</v>
      </c>
      <c r="N25" s="137" t="s">
        <v>68</v>
      </c>
      <c r="O25" s="138">
        <v>32147.05</v>
      </c>
      <c r="P25" s="139" t="s">
        <v>66</v>
      </c>
      <c r="Q25" s="140" t="s">
        <v>20</v>
      </c>
      <c r="R25" s="141" t="s">
        <v>69</v>
      </c>
      <c r="S25" s="98"/>
      <c r="T25" s="89"/>
      <c r="U25" s="124"/>
      <c r="V25" s="125"/>
      <c r="W25" s="124"/>
      <c r="X25" s="124"/>
    </row>
    <row r="26" spans="1:26" s="87" customFormat="1" ht="38.25">
      <c r="A26" s="126" t="s">
        <v>55</v>
      </c>
      <c r="B26" s="144" t="s">
        <v>56</v>
      </c>
      <c r="C26" s="127" t="s">
        <v>148</v>
      </c>
      <c r="D26" s="128" t="s">
        <v>148</v>
      </c>
      <c r="E26" s="129" t="s">
        <v>148</v>
      </c>
      <c r="F26" s="130" t="s">
        <v>16</v>
      </c>
      <c r="G26" s="131" t="s">
        <v>17</v>
      </c>
      <c r="H26" s="132" t="s">
        <v>18</v>
      </c>
      <c r="I26" s="133">
        <v>41368</v>
      </c>
      <c r="J26" s="134" t="s">
        <v>67</v>
      </c>
      <c r="K26" s="135" t="s">
        <v>20</v>
      </c>
      <c r="L26" s="136" t="s">
        <v>150</v>
      </c>
      <c r="M26" s="143" t="s">
        <v>238</v>
      </c>
      <c r="N26" s="137" t="s">
        <v>68</v>
      </c>
      <c r="O26" s="138">
        <v>327274.75</v>
      </c>
      <c r="P26" s="139" t="s">
        <v>66</v>
      </c>
      <c r="Q26" s="140" t="s">
        <v>20</v>
      </c>
      <c r="R26" s="141" t="s">
        <v>69</v>
      </c>
      <c r="S26" s="98"/>
      <c r="T26" s="89"/>
      <c r="U26" s="124"/>
      <c r="V26" s="125"/>
      <c r="W26" s="124"/>
      <c r="X26" s="124"/>
      <c r="Z26" s="97"/>
    </row>
    <row r="27" spans="1:24" s="87" customFormat="1" ht="25.5">
      <c r="A27" s="126" t="s">
        <v>55</v>
      </c>
      <c r="B27" s="144" t="s">
        <v>56</v>
      </c>
      <c r="C27" s="127" t="s">
        <v>148</v>
      </c>
      <c r="D27" s="128" t="s">
        <v>148</v>
      </c>
      <c r="E27" s="129" t="s">
        <v>148</v>
      </c>
      <c r="F27" s="130" t="s">
        <v>16</v>
      </c>
      <c r="G27" s="131" t="s">
        <v>17</v>
      </c>
      <c r="H27" s="132" t="s">
        <v>18</v>
      </c>
      <c r="I27" s="133">
        <v>41393</v>
      </c>
      <c r="J27" s="142" t="s">
        <v>27</v>
      </c>
      <c r="K27" s="142" t="s">
        <v>28</v>
      </c>
      <c r="L27" s="142" t="s">
        <v>151</v>
      </c>
      <c r="M27" s="143" t="s">
        <v>239</v>
      </c>
      <c r="N27" s="142" t="s">
        <v>217</v>
      </c>
      <c r="O27" s="138">
        <v>398779</v>
      </c>
      <c r="P27" s="142" t="s">
        <v>218</v>
      </c>
      <c r="Q27" s="142" t="s">
        <v>219</v>
      </c>
      <c r="R27" s="141">
        <v>621871784</v>
      </c>
      <c r="S27" s="98"/>
      <c r="T27" s="89"/>
      <c r="U27" s="124"/>
      <c r="V27" s="125"/>
      <c r="W27" s="124"/>
      <c r="X27" s="124"/>
    </row>
    <row r="28" spans="1:24" s="87" customFormat="1" ht="25.5">
      <c r="A28" s="126" t="s">
        <v>55</v>
      </c>
      <c r="B28" s="144" t="s">
        <v>56</v>
      </c>
      <c r="C28" s="127" t="s">
        <v>148</v>
      </c>
      <c r="D28" s="128" t="s">
        <v>148</v>
      </c>
      <c r="E28" s="129" t="s">
        <v>148</v>
      </c>
      <c r="F28" s="130" t="s">
        <v>16</v>
      </c>
      <c r="G28" s="131" t="s">
        <v>17</v>
      </c>
      <c r="H28" s="132" t="s">
        <v>18</v>
      </c>
      <c r="I28" s="133">
        <v>41360</v>
      </c>
      <c r="J28" s="142" t="s">
        <v>27</v>
      </c>
      <c r="K28" s="142" t="s">
        <v>28</v>
      </c>
      <c r="L28" s="142" t="s">
        <v>151</v>
      </c>
      <c r="M28" s="143" t="s">
        <v>239</v>
      </c>
      <c r="N28" s="142" t="s">
        <v>217</v>
      </c>
      <c r="O28" s="138">
        <v>36253</v>
      </c>
      <c r="P28" s="142" t="s">
        <v>218</v>
      </c>
      <c r="Q28" s="142" t="s">
        <v>219</v>
      </c>
      <c r="R28" s="141">
        <v>621871784</v>
      </c>
      <c r="S28" s="98"/>
      <c r="T28" s="89"/>
      <c r="U28" s="124"/>
      <c r="V28" s="124"/>
      <c r="W28" s="124"/>
      <c r="X28" s="124"/>
    </row>
    <row r="29" spans="1:24" s="87" customFormat="1" ht="25.5">
      <c r="A29" s="126" t="s">
        <v>111</v>
      </c>
      <c r="B29" s="144" t="s">
        <v>112</v>
      </c>
      <c r="C29" s="127" t="s">
        <v>148</v>
      </c>
      <c r="D29" s="128" t="s">
        <v>148</v>
      </c>
      <c r="E29" s="129" t="s">
        <v>148</v>
      </c>
      <c r="F29" s="130" t="s">
        <v>16</v>
      </c>
      <c r="G29" s="131" t="s">
        <v>17</v>
      </c>
      <c r="H29" s="132" t="s">
        <v>18</v>
      </c>
      <c r="I29" s="133">
        <v>41533</v>
      </c>
      <c r="J29" s="134" t="s">
        <v>27</v>
      </c>
      <c r="K29" s="135" t="s">
        <v>28</v>
      </c>
      <c r="L29" s="136" t="s">
        <v>151</v>
      </c>
      <c r="M29" s="143" t="s">
        <v>240</v>
      </c>
      <c r="N29" s="137" t="s">
        <v>113</v>
      </c>
      <c r="O29" s="138">
        <v>114659.82</v>
      </c>
      <c r="P29" s="139" t="s">
        <v>109</v>
      </c>
      <c r="Q29" s="140" t="s">
        <v>110</v>
      </c>
      <c r="R29" s="141" t="s">
        <v>114</v>
      </c>
      <c r="T29" s="124"/>
      <c r="U29" s="89"/>
      <c r="V29" s="125"/>
      <c r="W29" s="124"/>
      <c r="X29" s="124"/>
    </row>
    <row r="30" spans="1:24" s="87" customFormat="1" ht="12.75">
      <c r="A30" s="126" t="s">
        <v>60</v>
      </c>
      <c r="B30" s="144" t="s">
        <v>61</v>
      </c>
      <c r="C30" s="127" t="s">
        <v>148</v>
      </c>
      <c r="D30" s="128" t="s">
        <v>148</v>
      </c>
      <c r="E30" s="129" t="s">
        <v>148</v>
      </c>
      <c r="F30" s="130" t="s">
        <v>62</v>
      </c>
      <c r="G30" s="131" t="s">
        <v>63</v>
      </c>
      <c r="H30" s="132" t="s">
        <v>18</v>
      </c>
      <c r="I30" s="133">
        <v>41515</v>
      </c>
      <c r="J30" s="134" t="s">
        <v>19</v>
      </c>
      <c r="K30" s="135" t="s">
        <v>20</v>
      </c>
      <c r="L30" s="136" t="s">
        <v>151</v>
      </c>
      <c r="M30" s="143" t="s">
        <v>241</v>
      </c>
      <c r="N30" s="137" t="s">
        <v>64</v>
      </c>
      <c r="O30" s="138">
        <v>110920</v>
      </c>
      <c r="P30" s="139" t="s">
        <v>59</v>
      </c>
      <c r="Q30" s="140" t="s">
        <v>20</v>
      </c>
      <c r="R30" s="141" t="s">
        <v>65</v>
      </c>
      <c r="T30" s="124"/>
      <c r="U30" s="124"/>
      <c r="V30" s="124"/>
      <c r="W30" s="124"/>
      <c r="X30" s="124"/>
    </row>
    <row r="31" spans="1:24" s="87" customFormat="1" ht="25.5">
      <c r="A31" s="126" t="s">
        <v>97</v>
      </c>
      <c r="B31" s="144" t="s">
        <v>98</v>
      </c>
      <c r="C31" s="127" t="s">
        <v>148</v>
      </c>
      <c r="D31" s="128" t="s">
        <v>148</v>
      </c>
      <c r="E31" s="129" t="s">
        <v>148</v>
      </c>
      <c r="F31" s="130" t="s">
        <v>99</v>
      </c>
      <c r="G31" s="131" t="s">
        <v>100</v>
      </c>
      <c r="H31" s="132" t="s">
        <v>18</v>
      </c>
      <c r="I31" s="133">
        <v>41233</v>
      </c>
      <c r="J31" s="134" t="s">
        <v>27</v>
      </c>
      <c r="K31" s="135" t="s">
        <v>28</v>
      </c>
      <c r="L31" s="136" t="s">
        <v>150</v>
      </c>
      <c r="M31" s="143" t="s">
        <v>242</v>
      </c>
      <c r="N31" s="137" t="s">
        <v>101</v>
      </c>
      <c r="O31" s="138">
        <v>27500</v>
      </c>
      <c r="P31" s="139" t="s">
        <v>95</v>
      </c>
      <c r="Q31" s="140" t="s">
        <v>96</v>
      </c>
      <c r="R31" s="141" t="s">
        <v>102</v>
      </c>
      <c r="T31" s="124"/>
      <c r="U31" s="89"/>
      <c r="V31" s="125"/>
      <c r="W31" s="124"/>
      <c r="X31" s="124"/>
    </row>
    <row r="32" spans="1:24" s="87" customFormat="1" ht="25.5">
      <c r="A32" s="126" t="s">
        <v>97</v>
      </c>
      <c r="B32" s="144" t="s">
        <v>98</v>
      </c>
      <c r="C32" s="127" t="s">
        <v>148</v>
      </c>
      <c r="D32" s="128" t="s">
        <v>148</v>
      </c>
      <c r="E32" s="129" t="s">
        <v>148</v>
      </c>
      <c r="F32" s="130" t="s">
        <v>99</v>
      </c>
      <c r="G32" s="131" t="s">
        <v>100</v>
      </c>
      <c r="H32" s="132" t="s">
        <v>18</v>
      </c>
      <c r="I32" s="133">
        <v>41402</v>
      </c>
      <c r="J32" s="134" t="s">
        <v>27</v>
      </c>
      <c r="K32" s="135" t="s">
        <v>28</v>
      </c>
      <c r="L32" s="136" t="s">
        <v>150</v>
      </c>
      <c r="M32" s="143" t="s">
        <v>242</v>
      </c>
      <c r="N32" s="137" t="s">
        <v>101</v>
      </c>
      <c r="O32" s="138">
        <v>32500</v>
      </c>
      <c r="P32" s="139" t="s">
        <v>95</v>
      </c>
      <c r="Q32" s="140" t="s">
        <v>96</v>
      </c>
      <c r="R32" s="141" t="s">
        <v>102</v>
      </c>
      <c r="T32" s="124"/>
      <c r="U32" s="89"/>
      <c r="V32" s="125"/>
      <c r="W32" s="124"/>
      <c r="X32" s="124"/>
    </row>
    <row r="33" spans="1:24" s="87" customFormat="1" ht="25.5">
      <c r="A33" s="126" t="s">
        <v>41</v>
      </c>
      <c r="B33" s="144" t="s">
        <v>42</v>
      </c>
      <c r="C33" s="127" t="s">
        <v>148</v>
      </c>
      <c r="D33" s="128" t="s">
        <v>148</v>
      </c>
      <c r="E33" s="129" t="s">
        <v>148</v>
      </c>
      <c r="F33" s="130" t="s">
        <v>16</v>
      </c>
      <c r="G33" s="131" t="s">
        <v>17</v>
      </c>
      <c r="H33" s="132" t="s">
        <v>18</v>
      </c>
      <c r="I33" s="133">
        <v>41445</v>
      </c>
      <c r="J33" s="142" t="s">
        <v>27</v>
      </c>
      <c r="K33" s="135" t="s">
        <v>28</v>
      </c>
      <c r="L33" s="136" t="s">
        <v>150</v>
      </c>
      <c r="M33" s="143" t="s">
        <v>243</v>
      </c>
      <c r="N33" s="137" t="s">
        <v>43</v>
      </c>
      <c r="O33" s="138">
        <v>150000</v>
      </c>
      <c r="P33" s="139" t="s">
        <v>39</v>
      </c>
      <c r="Q33" s="140" t="s">
        <v>40</v>
      </c>
      <c r="R33" s="141" t="s">
        <v>44</v>
      </c>
      <c r="S33" s="98"/>
      <c r="T33" s="124"/>
      <c r="U33" s="89"/>
      <c r="V33" s="125"/>
      <c r="W33" s="124"/>
      <c r="X33" s="124"/>
    </row>
    <row r="34" spans="1:24" s="87" customFormat="1" ht="25.5">
      <c r="A34" s="126" t="s">
        <v>33</v>
      </c>
      <c r="B34" s="144" t="s">
        <v>34</v>
      </c>
      <c r="C34" s="127" t="s">
        <v>148</v>
      </c>
      <c r="D34" s="128" t="s">
        <v>148</v>
      </c>
      <c r="E34" s="129" t="s">
        <v>148</v>
      </c>
      <c r="F34" s="130" t="s">
        <v>35</v>
      </c>
      <c r="G34" s="131" t="s">
        <v>36</v>
      </c>
      <c r="H34" s="132" t="s">
        <v>18</v>
      </c>
      <c r="I34" s="133">
        <v>41438</v>
      </c>
      <c r="J34" s="142" t="s">
        <v>27</v>
      </c>
      <c r="K34" s="135" t="s">
        <v>28</v>
      </c>
      <c r="L34" s="136" t="s">
        <v>150</v>
      </c>
      <c r="M34" s="143" t="s">
        <v>244</v>
      </c>
      <c r="N34" s="137" t="s">
        <v>37</v>
      </c>
      <c r="O34" s="138">
        <v>66982</v>
      </c>
      <c r="P34" s="139" t="s">
        <v>31</v>
      </c>
      <c r="Q34" s="140" t="s">
        <v>32</v>
      </c>
      <c r="R34" s="141" t="s">
        <v>38</v>
      </c>
      <c r="T34" s="124"/>
      <c r="U34" s="124"/>
      <c r="V34" s="124"/>
      <c r="W34" s="124"/>
      <c r="X34" s="124"/>
    </row>
    <row r="35" spans="1:24" s="87" customFormat="1" ht="12.75">
      <c r="A35" s="126" t="s">
        <v>105</v>
      </c>
      <c r="B35" s="144" t="s">
        <v>106</v>
      </c>
      <c r="C35" s="127" t="s">
        <v>148</v>
      </c>
      <c r="D35" s="128" t="s">
        <v>148</v>
      </c>
      <c r="E35" s="129" t="s">
        <v>148</v>
      </c>
      <c r="F35" s="130" t="s">
        <v>16</v>
      </c>
      <c r="G35" s="131" t="s">
        <v>17</v>
      </c>
      <c r="H35" s="132" t="s">
        <v>18</v>
      </c>
      <c r="I35" s="133">
        <v>41183</v>
      </c>
      <c r="J35" s="134" t="s">
        <v>27</v>
      </c>
      <c r="K35" s="135"/>
      <c r="L35" s="136" t="s">
        <v>150</v>
      </c>
      <c r="M35" s="143" t="s">
        <v>245</v>
      </c>
      <c r="N35" s="137" t="s">
        <v>107</v>
      </c>
      <c r="O35" s="138">
        <v>29260.27</v>
      </c>
      <c r="P35" s="139" t="s">
        <v>103</v>
      </c>
      <c r="Q35" s="140" t="s">
        <v>104</v>
      </c>
      <c r="R35" s="141" t="s">
        <v>108</v>
      </c>
      <c r="T35" s="124"/>
      <c r="U35" s="124"/>
      <c r="V35" s="124"/>
      <c r="W35" s="124"/>
      <c r="X35" s="124"/>
    </row>
    <row r="36" spans="1:24" s="87" customFormat="1" ht="12.75">
      <c r="A36" s="126" t="s">
        <v>105</v>
      </c>
      <c r="B36" s="144" t="s">
        <v>106</v>
      </c>
      <c r="C36" s="127" t="s">
        <v>148</v>
      </c>
      <c r="D36" s="128" t="s">
        <v>148</v>
      </c>
      <c r="E36" s="129" t="s">
        <v>148</v>
      </c>
      <c r="F36" s="130" t="s">
        <v>16</v>
      </c>
      <c r="G36" s="131" t="s">
        <v>17</v>
      </c>
      <c r="H36" s="132" t="s">
        <v>18</v>
      </c>
      <c r="I36" s="133">
        <v>41393</v>
      </c>
      <c r="J36" s="134" t="s">
        <v>27</v>
      </c>
      <c r="K36" s="135" t="s">
        <v>20</v>
      </c>
      <c r="L36" s="136" t="s">
        <v>150</v>
      </c>
      <c r="M36" s="143" t="s">
        <v>246</v>
      </c>
      <c r="N36" s="137" t="s">
        <v>107</v>
      </c>
      <c r="O36" s="138">
        <v>30739.73</v>
      </c>
      <c r="P36" s="139" t="s">
        <v>103</v>
      </c>
      <c r="Q36" s="140" t="s">
        <v>104</v>
      </c>
      <c r="R36" s="141" t="s">
        <v>108</v>
      </c>
      <c r="T36" s="124"/>
      <c r="U36" s="124"/>
      <c r="V36" s="124"/>
      <c r="W36" s="124"/>
      <c r="X36" s="124"/>
    </row>
    <row r="37" spans="1:24" s="87" customFormat="1" ht="12.75">
      <c r="A37" s="126" t="s">
        <v>91</v>
      </c>
      <c r="B37" s="144" t="s">
        <v>92</v>
      </c>
      <c r="C37" s="127" t="s">
        <v>148</v>
      </c>
      <c r="D37" s="128" t="s">
        <v>148</v>
      </c>
      <c r="E37" s="129" t="s">
        <v>148</v>
      </c>
      <c r="F37" s="130" t="s">
        <v>16</v>
      </c>
      <c r="G37" s="131" t="s">
        <v>17</v>
      </c>
      <c r="H37" s="132" t="s">
        <v>18</v>
      </c>
      <c r="I37" s="133">
        <v>41515</v>
      </c>
      <c r="J37" s="134" t="s">
        <v>27</v>
      </c>
      <c r="K37" s="135" t="s">
        <v>28</v>
      </c>
      <c r="L37" s="136" t="s">
        <v>150</v>
      </c>
      <c r="M37" s="143" t="s">
        <v>250</v>
      </c>
      <c r="N37" s="137" t="s">
        <v>93</v>
      </c>
      <c r="O37" s="138">
        <v>500629.62</v>
      </c>
      <c r="P37" s="139" t="s">
        <v>89</v>
      </c>
      <c r="Q37" s="140" t="s">
        <v>90</v>
      </c>
      <c r="R37" s="141" t="s">
        <v>94</v>
      </c>
      <c r="S37" s="98"/>
      <c r="T37" s="124"/>
      <c r="U37" s="124"/>
      <c r="V37" s="124"/>
      <c r="W37" s="124"/>
      <c r="X37" s="124"/>
    </row>
    <row r="38" spans="1:24" s="87" customFormat="1" ht="25.5">
      <c r="A38" s="126" t="s">
        <v>14</v>
      </c>
      <c r="B38" s="144" t="s">
        <v>15</v>
      </c>
      <c r="C38" s="127" t="s">
        <v>148</v>
      </c>
      <c r="D38" s="128" t="s">
        <v>148</v>
      </c>
      <c r="E38" s="129" t="s">
        <v>148</v>
      </c>
      <c r="F38" s="130" t="s">
        <v>16</v>
      </c>
      <c r="G38" s="131" t="s">
        <v>17</v>
      </c>
      <c r="H38" s="132" t="s">
        <v>18</v>
      </c>
      <c r="I38" s="133">
        <v>41244</v>
      </c>
      <c r="J38" s="142" t="s">
        <v>27</v>
      </c>
      <c r="K38" s="142" t="s">
        <v>28</v>
      </c>
      <c r="L38" s="136" t="s">
        <v>149</v>
      </c>
      <c r="M38" s="143" t="s">
        <v>247</v>
      </c>
      <c r="N38" s="137" t="s">
        <v>21</v>
      </c>
      <c r="O38" s="138">
        <v>178482.41</v>
      </c>
      <c r="P38" s="142" t="s">
        <v>12</v>
      </c>
      <c r="Q38" s="140" t="s">
        <v>13</v>
      </c>
      <c r="R38" s="141" t="s">
        <v>22</v>
      </c>
      <c r="S38" s="98"/>
      <c r="T38" s="124"/>
      <c r="U38" s="89"/>
      <c r="V38" s="125"/>
      <c r="W38" s="124"/>
      <c r="X38" s="124"/>
    </row>
    <row r="39" spans="1:24" s="87" customFormat="1" ht="25.5">
      <c r="A39" s="126" t="s">
        <v>14</v>
      </c>
      <c r="B39" s="144" t="s">
        <v>15</v>
      </c>
      <c r="C39" s="127" t="s">
        <v>148</v>
      </c>
      <c r="D39" s="128" t="s">
        <v>148</v>
      </c>
      <c r="E39" s="129" t="s">
        <v>148</v>
      </c>
      <c r="F39" s="130" t="s">
        <v>16</v>
      </c>
      <c r="G39" s="131" t="s">
        <v>17</v>
      </c>
      <c r="H39" s="132" t="s">
        <v>18</v>
      </c>
      <c r="I39" s="133">
        <v>41487</v>
      </c>
      <c r="J39" s="142" t="s">
        <v>27</v>
      </c>
      <c r="K39" s="142" t="s">
        <v>28</v>
      </c>
      <c r="L39" s="136" t="s">
        <v>149</v>
      </c>
      <c r="M39" s="143" t="s">
        <v>248</v>
      </c>
      <c r="N39" s="137" t="s">
        <v>21</v>
      </c>
      <c r="O39" s="138">
        <v>94000</v>
      </c>
      <c r="P39" s="139" t="s">
        <v>12</v>
      </c>
      <c r="Q39" s="140" t="s">
        <v>13</v>
      </c>
      <c r="R39" s="141" t="s">
        <v>22</v>
      </c>
      <c r="S39" s="98"/>
      <c r="T39" s="124"/>
      <c r="U39" s="89"/>
      <c r="V39" s="125"/>
      <c r="W39" s="124"/>
      <c r="X39" s="124"/>
    </row>
    <row r="40" spans="1:27" ht="25.5">
      <c r="A40" s="126" t="s">
        <v>14</v>
      </c>
      <c r="B40" s="144" t="s">
        <v>15</v>
      </c>
      <c r="C40" s="127" t="s">
        <v>148</v>
      </c>
      <c r="D40" s="128" t="s">
        <v>148</v>
      </c>
      <c r="E40" s="129" t="s">
        <v>148</v>
      </c>
      <c r="F40" s="130" t="s">
        <v>16</v>
      </c>
      <c r="G40" s="131" t="s">
        <v>17</v>
      </c>
      <c r="H40" s="132" t="s">
        <v>18</v>
      </c>
      <c r="I40" s="133">
        <v>41547</v>
      </c>
      <c r="J40" s="142" t="s">
        <v>27</v>
      </c>
      <c r="K40" s="142" t="s">
        <v>28</v>
      </c>
      <c r="L40" s="142" t="s">
        <v>149</v>
      </c>
      <c r="M40" s="143" t="s">
        <v>248</v>
      </c>
      <c r="N40" s="142" t="s">
        <v>21</v>
      </c>
      <c r="O40" s="138">
        <v>80000</v>
      </c>
      <c r="P40" s="139" t="s">
        <v>12</v>
      </c>
      <c r="Q40" s="140" t="s">
        <v>13</v>
      </c>
      <c r="R40" s="141" t="s">
        <v>22</v>
      </c>
      <c r="S40" s="98"/>
      <c r="T40" s="124"/>
      <c r="U40" s="89"/>
      <c r="V40" s="124"/>
      <c r="W40" s="124"/>
      <c r="X40" s="124"/>
      <c r="Y40" s="87"/>
      <c r="Z40" s="87"/>
      <c r="AA40" s="87"/>
    </row>
    <row r="41" spans="1:27" ht="25.5">
      <c r="A41" s="126" t="s">
        <v>71</v>
      </c>
      <c r="B41" s="144" t="s">
        <v>72</v>
      </c>
      <c r="C41" s="127" t="s">
        <v>148</v>
      </c>
      <c r="D41" s="128" t="s">
        <v>148</v>
      </c>
      <c r="E41" s="129" t="s">
        <v>148</v>
      </c>
      <c r="F41" s="130" t="s">
        <v>16</v>
      </c>
      <c r="G41" s="131" t="s">
        <v>17</v>
      </c>
      <c r="H41" s="132" t="s">
        <v>18</v>
      </c>
      <c r="I41" s="133">
        <v>41530</v>
      </c>
      <c r="J41" s="134" t="s">
        <v>73</v>
      </c>
      <c r="K41" s="135" t="s">
        <v>20</v>
      </c>
      <c r="L41" s="136" t="s">
        <v>150</v>
      </c>
      <c r="M41" s="143" t="s">
        <v>249</v>
      </c>
      <c r="N41" s="137" t="s">
        <v>74</v>
      </c>
      <c r="O41" s="138">
        <v>299505.9</v>
      </c>
      <c r="P41" s="139" t="s">
        <v>70</v>
      </c>
      <c r="Q41" s="140" t="s">
        <v>20</v>
      </c>
      <c r="R41" s="141" t="s">
        <v>75</v>
      </c>
      <c r="S41" s="98"/>
      <c r="T41" s="124"/>
      <c r="U41" s="89"/>
      <c r="V41" s="124"/>
      <c r="W41" s="124"/>
      <c r="X41" s="124"/>
      <c r="Y41" s="87"/>
      <c r="Z41" s="87"/>
      <c r="AA41" s="87"/>
    </row>
    <row r="42" spans="19:27" ht="12.75">
      <c r="S42" s="87"/>
      <c r="T42" s="124"/>
      <c r="U42" s="89"/>
      <c r="V42" s="125"/>
      <c r="W42" s="124"/>
      <c r="X42" s="124"/>
      <c r="Y42" s="87"/>
      <c r="Z42" s="87"/>
      <c r="AA42" s="87"/>
    </row>
    <row r="43" spans="14:27" ht="12.75">
      <c r="N43" s="90"/>
      <c r="O43" s="88"/>
      <c r="S43" s="87"/>
      <c r="T43" s="124"/>
      <c r="U43" s="124"/>
      <c r="V43" s="124"/>
      <c r="W43" s="124"/>
      <c r="X43" s="124"/>
      <c r="Y43" s="87"/>
      <c r="Z43" s="87"/>
      <c r="AA43" s="87"/>
    </row>
    <row r="44" spans="16:27" ht="12.75">
      <c r="P44" s="88"/>
      <c r="S44" s="97"/>
      <c r="T44" s="124"/>
      <c r="U44" s="124"/>
      <c r="V44" s="124"/>
      <c r="W44" s="124"/>
      <c r="X44" s="124"/>
      <c r="Y44" s="87"/>
      <c r="Z44" s="87"/>
      <c r="AA44" s="87"/>
    </row>
    <row r="45" spans="16:27" ht="12.75">
      <c r="P45" s="88"/>
      <c r="S45" s="97"/>
      <c r="T45" s="124"/>
      <c r="U45" s="124"/>
      <c r="V45" s="124"/>
      <c r="W45" s="124"/>
      <c r="X45" s="124"/>
      <c r="Y45" s="87"/>
      <c r="Z45" s="87"/>
      <c r="AA45" s="87"/>
    </row>
    <row r="46" spans="19:27" ht="12.75">
      <c r="S46" s="87"/>
      <c r="T46" s="87"/>
      <c r="U46" s="87"/>
      <c r="V46" s="87"/>
      <c r="W46" s="87"/>
      <c r="X46" s="87"/>
      <c r="Y46" s="87"/>
      <c r="Z46" s="87"/>
      <c r="AA46" s="87"/>
    </row>
    <row r="47" spans="19:27" ht="12.75">
      <c r="S47" s="87"/>
      <c r="T47" s="87"/>
      <c r="U47" s="87"/>
      <c r="V47" s="87"/>
      <c r="W47" s="87"/>
      <c r="X47" s="87"/>
      <c r="Y47" s="87"/>
      <c r="Z47" s="87"/>
      <c r="AA47" s="87"/>
    </row>
    <row r="48" spans="15:24" ht="12.75">
      <c r="O48" s="88"/>
      <c r="U48" s="87"/>
      <c r="V48" s="87"/>
      <c r="W48" s="87"/>
      <c r="X48" s="87"/>
    </row>
    <row r="49" ht="12.75">
      <c r="O49" s="88"/>
    </row>
    <row r="50" ht="12.75">
      <c r="O50" s="88"/>
    </row>
    <row r="54" ht="12.75">
      <c r="O54" s="88"/>
    </row>
    <row r="55" ht="12.75">
      <c r="P55" s="1"/>
    </row>
  </sheetData>
  <sheetProtection/>
  <printOptions/>
  <pageMargins left="0.75" right="0.75" top="1" bottom="1" header="0.5" footer="0.5"/>
  <pageSetup fitToWidth="0" fitToHeight="1" horizontalDpi="600" verticalDpi="600" orientation="landscape" scale="35" r:id="rId1"/>
  <headerFooter alignWithMargins="0">
    <oddHeader>&amp;L&amp;8
&amp;11National Transportation Safety Board&amp;C&amp;8-</oddHeader>
    <oddFooter>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57.8515625" style="0" customWidth="1"/>
    <col min="3" max="3" width="13.421875" style="0" bestFit="1" customWidth="1"/>
    <col min="4" max="4" width="10.140625" style="0" bestFit="1" customWidth="1"/>
    <col min="5" max="16" width="9.140625" style="0" customWidth="1"/>
  </cols>
  <sheetData>
    <row r="1" spans="1:17" ht="21" thickBot="1">
      <c r="A1" s="160" t="s">
        <v>158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t="s">
        <v>159</v>
      </c>
    </row>
    <row r="2" spans="1:23" ht="18.75">
      <c r="A2" s="161"/>
      <c r="B2" s="162"/>
      <c r="C2" s="163"/>
      <c r="D2" s="163"/>
      <c r="E2" s="165" t="s">
        <v>160</v>
      </c>
      <c r="F2" s="166"/>
      <c r="G2" s="166"/>
      <c r="H2" s="167"/>
      <c r="I2" s="168" t="s">
        <v>161</v>
      </c>
      <c r="J2" s="166"/>
      <c r="K2" s="166"/>
      <c r="L2" s="169"/>
      <c r="M2" s="165" t="s">
        <v>162</v>
      </c>
      <c r="N2" s="166"/>
      <c r="O2" s="166"/>
      <c r="P2" s="167"/>
      <c r="Q2" s="150" t="s">
        <v>163</v>
      </c>
      <c r="R2" s="151"/>
      <c r="S2" s="151"/>
      <c r="T2" s="151"/>
      <c r="U2" s="151"/>
      <c r="V2" s="151"/>
      <c r="W2" s="152"/>
    </row>
    <row r="3" spans="1:23" ht="12.75">
      <c r="A3" s="4"/>
      <c r="B3" s="5"/>
      <c r="C3" s="164"/>
      <c r="D3" s="164"/>
      <c r="E3" s="153" t="s">
        <v>164</v>
      </c>
      <c r="F3" s="154"/>
      <c r="G3" s="154"/>
      <c r="H3" s="155"/>
      <c r="I3" s="156" t="s">
        <v>164</v>
      </c>
      <c r="J3" s="154"/>
      <c r="K3" s="154"/>
      <c r="L3" s="157"/>
      <c r="M3" s="153" t="s">
        <v>164</v>
      </c>
      <c r="N3" s="154"/>
      <c r="O3" s="154"/>
      <c r="P3" s="155"/>
      <c r="Q3" s="153" t="s">
        <v>164</v>
      </c>
      <c r="R3" s="154"/>
      <c r="S3" s="154"/>
      <c r="T3" s="154"/>
      <c r="U3" s="154"/>
      <c r="V3" s="154"/>
      <c r="W3" s="155"/>
    </row>
    <row r="4" spans="1:23" ht="60.75" thickBot="1">
      <c r="A4" s="158"/>
      <c r="B4" s="159"/>
      <c r="C4" s="6" t="s">
        <v>165</v>
      </c>
      <c r="D4" s="7" t="s">
        <v>166</v>
      </c>
      <c r="E4" s="8" t="s">
        <v>167</v>
      </c>
      <c r="F4" s="9" t="s">
        <v>168</v>
      </c>
      <c r="G4" s="9" t="s">
        <v>169</v>
      </c>
      <c r="H4" s="10" t="s">
        <v>170</v>
      </c>
      <c r="I4" s="11" t="s">
        <v>171</v>
      </c>
      <c r="J4" s="9" t="s">
        <v>172</v>
      </c>
      <c r="K4" s="9" t="s">
        <v>173</v>
      </c>
      <c r="L4" s="12" t="s">
        <v>174</v>
      </c>
      <c r="M4" s="13" t="s">
        <v>175</v>
      </c>
      <c r="N4" s="14" t="s">
        <v>176</v>
      </c>
      <c r="O4" s="14" t="s">
        <v>177</v>
      </c>
      <c r="P4" s="15" t="s">
        <v>178</v>
      </c>
      <c r="Q4" s="13" t="s">
        <v>179</v>
      </c>
      <c r="R4" s="14" t="s">
        <v>180</v>
      </c>
      <c r="S4" s="14" t="s">
        <v>181</v>
      </c>
      <c r="T4" s="14" t="s">
        <v>182</v>
      </c>
      <c r="U4" s="14" t="s">
        <v>183</v>
      </c>
      <c r="V4" s="14" t="s">
        <v>184</v>
      </c>
      <c r="W4" s="15" t="s">
        <v>185</v>
      </c>
    </row>
    <row r="5" spans="1:23" ht="13.5" thickBot="1">
      <c r="A5" s="16"/>
      <c r="B5" s="17"/>
      <c r="C5" s="18"/>
      <c r="D5" s="19"/>
      <c r="E5" s="20"/>
      <c r="F5" s="21"/>
      <c r="G5" s="21"/>
      <c r="H5" s="22"/>
      <c r="I5" s="23"/>
      <c r="J5" s="24"/>
      <c r="K5" s="24"/>
      <c r="L5" s="25"/>
      <c r="M5" s="26"/>
      <c r="N5" s="24"/>
      <c r="O5" s="24"/>
      <c r="P5" s="27"/>
      <c r="Q5" s="28"/>
      <c r="R5" s="29"/>
      <c r="S5" s="29"/>
      <c r="T5" s="29"/>
      <c r="U5" s="29"/>
      <c r="V5" s="29"/>
      <c r="W5" s="30"/>
    </row>
    <row r="6" spans="1:23" ht="12.75">
      <c r="A6" s="31" t="s">
        <v>186</v>
      </c>
      <c r="B6" s="32"/>
      <c r="C6" s="33"/>
      <c r="D6" s="34"/>
      <c r="E6" s="35"/>
      <c r="F6" s="36"/>
      <c r="G6" s="36"/>
      <c r="H6" s="37"/>
      <c r="I6" s="38"/>
      <c r="J6" s="39"/>
      <c r="K6" s="39"/>
      <c r="L6" s="40"/>
      <c r="M6" s="38"/>
      <c r="N6" s="39"/>
      <c r="O6" s="39"/>
      <c r="P6" s="40"/>
      <c r="Q6" s="41"/>
      <c r="R6" s="42"/>
      <c r="S6" s="42"/>
      <c r="T6" s="42"/>
      <c r="U6" s="42"/>
      <c r="V6" s="42"/>
      <c r="W6" s="43"/>
    </row>
    <row r="7" spans="1:23" s="87" customFormat="1" ht="12.75">
      <c r="A7" s="113" t="s">
        <v>190</v>
      </c>
      <c r="B7" s="114" t="s">
        <v>193</v>
      </c>
      <c r="C7" s="115">
        <v>0</v>
      </c>
      <c r="D7" s="116">
        <f>C7/C25</f>
        <v>0</v>
      </c>
      <c r="E7" s="117">
        <v>0</v>
      </c>
      <c r="F7" s="50">
        <v>0</v>
      </c>
      <c r="G7" s="50">
        <v>0</v>
      </c>
      <c r="H7" s="118">
        <v>0</v>
      </c>
      <c r="I7" s="84">
        <v>0</v>
      </c>
      <c r="J7" s="50">
        <v>0</v>
      </c>
      <c r="K7" s="50">
        <v>0</v>
      </c>
      <c r="L7" s="85">
        <v>0</v>
      </c>
      <c r="M7" s="84">
        <v>0</v>
      </c>
      <c r="N7" s="50">
        <v>0</v>
      </c>
      <c r="O7" s="50">
        <v>0</v>
      </c>
      <c r="P7" s="85">
        <v>0</v>
      </c>
      <c r="Q7" s="100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2">
        <v>0</v>
      </c>
    </row>
    <row r="8" spans="1:23" s="87" customFormat="1" ht="12.75">
      <c r="A8" s="114" t="s">
        <v>191</v>
      </c>
      <c r="B8" s="119" t="s">
        <v>194</v>
      </c>
      <c r="C8" s="115">
        <v>0</v>
      </c>
      <c r="D8" s="116">
        <f>C8/C25</f>
        <v>0</v>
      </c>
      <c r="E8" s="117">
        <v>0</v>
      </c>
      <c r="F8" s="50">
        <v>0</v>
      </c>
      <c r="G8" s="50">
        <v>0</v>
      </c>
      <c r="H8" s="118">
        <v>0</v>
      </c>
      <c r="I8" s="86">
        <v>0</v>
      </c>
      <c r="J8" s="50">
        <v>0</v>
      </c>
      <c r="K8" s="50">
        <v>0</v>
      </c>
      <c r="L8" s="51">
        <v>0</v>
      </c>
      <c r="M8" s="86">
        <v>0</v>
      </c>
      <c r="N8" s="50">
        <v>0</v>
      </c>
      <c r="O8" s="50">
        <v>0</v>
      </c>
      <c r="P8" s="51">
        <v>0</v>
      </c>
      <c r="Q8" s="100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2">
        <v>0</v>
      </c>
    </row>
    <row r="9" spans="1:23" ht="27.75" customHeight="1">
      <c r="A9" s="44" t="s">
        <v>196</v>
      </c>
      <c r="B9" s="74" t="s">
        <v>197</v>
      </c>
      <c r="C9" s="81">
        <v>1122617.52</v>
      </c>
      <c r="D9" s="46">
        <f>C9/C25</f>
        <v>0.17460109459460024</v>
      </c>
      <c r="E9" s="47">
        <v>1</v>
      </c>
      <c r="F9" s="48">
        <v>0</v>
      </c>
      <c r="G9" s="48">
        <v>0</v>
      </c>
      <c r="H9" s="49">
        <v>0</v>
      </c>
      <c r="I9" s="86">
        <v>1</v>
      </c>
      <c r="J9" s="50">
        <v>0</v>
      </c>
      <c r="K9" s="50">
        <v>0</v>
      </c>
      <c r="L9" s="51">
        <v>0</v>
      </c>
      <c r="M9" s="86">
        <v>0</v>
      </c>
      <c r="N9" s="50">
        <v>1</v>
      </c>
      <c r="O9" s="50">
        <v>0</v>
      </c>
      <c r="P9" s="51">
        <v>0</v>
      </c>
      <c r="Q9" s="100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2">
        <v>0</v>
      </c>
    </row>
    <row r="10" spans="1:23" ht="12.75">
      <c r="A10" s="44" t="s">
        <v>55</v>
      </c>
      <c r="B10" s="45" t="s">
        <v>187</v>
      </c>
      <c r="C10" s="81">
        <v>2233318.6</v>
      </c>
      <c r="D10" s="46">
        <f>C10/C25</f>
        <v>0.34734882111806004</v>
      </c>
      <c r="E10" s="47">
        <v>0.22</v>
      </c>
      <c r="F10" s="48">
        <v>0</v>
      </c>
      <c r="G10" s="48">
        <v>0.78</v>
      </c>
      <c r="H10" s="49">
        <v>0</v>
      </c>
      <c r="I10" s="86">
        <v>0.78</v>
      </c>
      <c r="J10" s="50">
        <v>0.22</v>
      </c>
      <c r="K10" s="50">
        <v>0</v>
      </c>
      <c r="L10" s="51">
        <v>0</v>
      </c>
      <c r="M10" s="86">
        <v>0</v>
      </c>
      <c r="N10" s="50">
        <v>0.03</v>
      </c>
      <c r="O10" s="50">
        <v>0.33</v>
      </c>
      <c r="P10" s="51">
        <v>0.64</v>
      </c>
      <c r="Q10" s="100">
        <v>0.84</v>
      </c>
      <c r="R10" s="101">
        <v>0</v>
      </c>
      <c r="S10" s="101">
        <v>0.16</v>
      </c>
      <c r="T10" s="101">
        <v>0</v>
      </c>
      <c r="U10" s="101">
        <v>0</v>
      </c>
      <c r="V10" s="101">
        <v>0</v>
      </c>
      <c r="W10" s="102">
        <v>0</v>
      </c>
    </row>
    <row r="11" spans="1:23" s="87" customFormat="1" ht="13.5" thickBot="1">
      <c r="A11" s="120" t="s">
        <v>189</v>
      </c>
      <c r="B11" s="121" t="s">
        <v>195</v>
      </c>
      <c r="C11" s="122">
        <v>0</v>
      </c>
      <c r="D11" s="116">
        <f>C11/C25</f>
        <v>0</v>
      </c>
      <c r="E11" s="117">
        <v>0</v>
      </c>
      <c r="F11" s="50">
        <v>0</v>
      </c>
      <c r="G11" s="50">
        <v>0</v>
      </c>
      <c r="H11" s="118">
        <v>0</v>
      </c>
      <c r="I11" s="84">
        <v>0</v>
      </c>
      <c r="J11" s="50">
        <v>0</v>
      </c>
      <c r="K11" s="50">
        <v>0</v>
      </c>
      <c r="L11" s="85">
        <v>0</v>
      </c>
      <c r="M11" s="84">
        <v>0</v>
      </c>
      <c r="N11" s="50">
        <v>0</v>
      </c>
      <c r="O11" s="50">
        <v>0</v>
      </c>
      <c r="P11" s="85">
        <v>0</v>
      </c>
      <c r="Q11" s="100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2">
        <v>0</v>
      </c>
    </row>
    <row r="12" spans="1:23" ht="12.75">
      <c r="A12" s="53"/>
      <c r="B12" s="54"/>
      <c r="C12" s="55"/>
      <c r="D12" s="56"/>
      <c r="E12" s="57"/>
      <c r="F12" s="58"/>
      <c r="G12" s="58"/>
      <c r="H12" s="59"/>
      <c r="I12" s="60"/>
      <c r="J12" s="58"/>
      <c r="K12" s="58"/>
      <c r="L12" s="61"/>
      <c r="M12" s="57"/>
      <c r="N12" s="58"/>
      <c r="O12" s="58"/>
      <c r="P12" s="61"/>
      <c r="Q12" s="62"/>
      <c r="R12" s="62"/>
      <c r="S12" s="62"/>
      <c r="T12" s="62"/>
      <c r="U12" s="62"/>
      <c r="V12" s="62"/>
      <c r="W12" s="63"/>
    </row>
    <row r="13" spans="1:23" ht="12.75">
      <c r="A13" s="145" t="s">
        <v>188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64"/>
      <c r="R13" s="65"/>
      <c r="S13" s="65"/>
      <c r="T13" s="65"/>
      <c r="U13" s="65"/>
      <c r="V13" s="65"/>
      <c r="W13" s="66"/>
    </row>
    <row r="14" spans="1:23" ht="12.75">
      <c r="A14" s="45" t="s">
        <v>55</v>
      </c>
      <c r="B14" s="74" t="s">
        <v>56</v>
      </c>
      <c r="C14" s="81">
        <v>2233318.6</v>
      </c>
      <c r="D14" s="147" t="s">
        <v>192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</row>
    <row r="15" spans="1:23" ht="12.75">
      <c r="A15" s="45" t="s">
        <v>196</v>
      </c>
      <c r="B15" s="74" t="s">
        <v>198</v>
      </c>
      <c r="C15" s="81">
        <v>1122617.52</v>
      </c>
      <c r="D15" s="147" t="s">
        <v>192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</row>
    <row r="16" spans="1:23" ht="24">
      <c r="A16" s="45" t="s">
        <v>77</v>
      </c>
      <c r="B16" s="74" t="s">
        <v>78</v>
      </c>
      <c r="C16" s="81">
        <v>791169.29</v>
      </c>
      <c r="D16" s="76">
        <f>C16/C25</f>
        <v>0.12305083573222046</v>
      </c>
      <c r="E16" s="67">
        <v>0.19</v>
      </c>
      <c r="F16" s="68">
        <v>0</v>
      </c>
      <c r="G16" s="68">
        <v>0.81</v>
      </c>
      <c r="H16" s="69">
        <v>0</v>
      </c>
      <c r="I16" s="91">
        <v>0.87</v>
      </c>
      <c r="J16" s="68">
        <v>0.13</v>
      </c>
      <c r="K16" s="68">
        <v>0</v>
      </c>
      <c r="L16" s="92">
        <v>0</v>
      </c>
      <c r="M16" s="67">
        <v>0</v>
      </c>
      <c r="N16" s="68">
        <v>0.25</v>
      </c>
      <c r="O16" s="68">
        <v>0.15</v>
      </c>
      <c r="P16" s="92">
        <v>0.6</v>
      </c>
      <c r="Q16" s="103">
        <v>0.4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5">
        <v>0</v>
      </c>
    </row>
    <row r="17" spans="1:23" ht="16.5" customHeight="1">
      <c r="A17" s="45" t="s">
        <v>25</v>
      </c>
      <c r="B17" s="74" t="s">
        <v>26</v>
      </c>
      <c r="C17" s="81">
        <v>665000</v>
      </c>
      <c r="D17" s="76">
        <f>C17/C25</f>
        <v>0.10342768203493667</v>
      </c>
      <c r="E17" s="67">
        <v>1</v>
      </c>
      <c r="F17" s="68">
        <v>0</v>
      </c>
      <c r="G17" s="68">
        <v>0</v>
      </c>
      <c r="H17" s="69">
        <v>0</v>
      </c>
      <c r="I17" s="91">
        <v>1</v>
      </c>
      <c r="J17" s="68">
        <v>0</v>
      </c>
      <c r="K17" s="68">
        <v>0</v>
      </c>
      <c r="L17" s="92">
        <v>0</v>
      </c>
      <c r="M17" s="67">
        <v>0</v>
      </c>
      <c r="N17" s="68">
        <v>0</v>
      </c>
      <c r="O17" s="68">
        <v>1</v>
      </c>
      <c r="P17" s="92">
        <v>0</v>
      </c>
      <c r="Q17" s="103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5">
        <v>0</v>
      </c>
    </row>
    <row r="18" spans="1:23" ht="12.75">
      <c r="A18" s="45" t="s">
        <v>91</v>
      </c>
      <c r="B18" s="74" t="s">
        <v>92</v>
      </c>
      <c r="C18" s="81">
        <v>500629.62</v>
      </c>
      <c r="D18" s="76">
        <f>C18/C25</f>
        <v>0.07786309948064839</v>
      </c>
      <c r="E18" s="67">
        <v>1</v>
      </c>
      <c r="F18" s="68">
        <v>0</v>
      </c>
      <c r="G18" s="68">
        <v>0</v>
      </c>
      <c r="H18" s="69">
        <v>0</v>
      </c>
      <c r="I18" s="91">
        <v>1</v>
      </c>
      <c r="J18" s="68">
        <v>0</v>
      </c>
      <c r="K18" s="68">
        <v>0</v>
      </c>
      <c r="L18" s="92">
        <v>0</v>
      </c>
      <c r="M18" s="67">
        <v>0</v>
      </c>
      <c r="N18" s="68">
        <v>0</v>
      </c>
      <c r="O18" s="68">
        <v>0</v>
      </c>
      <c r="P18" s="92">
        <v>1</v>
      </c>
      <c r="Q18" s="103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5">
        <v>0</v>
      </c>
    </row>
    <row r="19" spans="1:23" ht="24">
      <c r="A19" s="45" t="s">
        <v>14</v>
      </c>
      <c r="B19" s="74" t="s">
        <v>15</v>
      </c>
      <c r="C19" s="81">
        <v>352482.41</v>
      </c>
      <c r="D19" s="76">
        <f>C19/C25</f>
        <v>0.05482171221712508</v>
      </c>
      <c r="E19" s="67">
        <v>0</v>
      </c>
      <c r="F19" s="68">
        <v>0</v>
      </c>
      <c r="G19" s="68">
        <v>1</v>
      </c>
      <c r="H19" s="69">
        <v>0</v>
      </c>
      <c r="I19" s="91">
        <v>1</v>
      </c>
      <c r="J19" s="78">
        <v>0</v>
      </c>
      <c r="K19" s="78">
        <v>0</v>
      </c>
      <c r="L19" s="93">
        <v>0</v>
      </c>
      <c r="M19" s="91">
        <v>0.51</v>
      </c>
      <c r="N19" s="68">
        <v>0</v>
      </c>
      <c r="O19" s="68">
        <v>0</v>
      </c>
      <c r="P19" s="69">
        <v>0.49</v>
      </c>
      <c r="Q19" s="103">
        <v>0</v>
      </c>
      <c r="R19" s="104">
        <v>0</v>
      </c>
      <c r="S19" s="104">
        <v>0</v>
      </c>
      <c r="T19" s="104">
        <v>1</v>
      </c>
      <c r="U19" s="104">
        <v>0</v>
      </c>
      <c r="V19" s="104">
        <v>0</v>
      </c>
      <c r="W19" s="105">
        <v>0</v>
      </c>
    </row>
    <row r="20" spans="1:23" ht="12.75">
      <c r="A20" s="45" t="s">
        <v>71</v>
      </c>
      <c r="B20" s="74" t="s">
        <v>72</v>
      </c>
      <c r="C20" s="81">
        <v>299505.9</v>
      </c>
      <c r="D20" s="76">
        <f>C20/C25</f>
        <v>0.04658225713201134</v>
      </c>
      <c r="E20" s="67">
        <v>1</v>
      </c>
      <c r="F20" s="68">
        <v>0</v>
      </c>
      <c r="G20" s="68">
        <v>0</v>
      </c>
      <c r="H20" s="69">
        <v>0</v>
      </c>
      <c r="I20" s="91">
        <v>0</v>
      </c>
      <c r="J20" s="68">
        <v>1</v>
      </c>
      <c r="K20" s="68">
        <v>0</v>
      </c>
      <c r="L20" s="69">
        <v>0</v>
      </c>
      <c r="M20" s="91">
        <v>0</v>
      </c>
      <c r="N20" s="68">
        <v>0</v>
      </c>
      <c r="O20" s="68">
        <v>0</v>
      </c>
      <c r="P20" s="69">
        <v>1</v>
      </c>
      <c r="Q20" s="103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5">
        <v>0</v>
      </c>
    </row>
    <row r="21" spans="1:23" ht="24">
      <c r="A21" s="45" t="s">
        <v>85</v>
      </c>
      <c r="B21" s="74" t="s">
        <v>86</v>
      </c>
      <c r="C21" s="81">
        <v>160014</v>
      </c>
      <c r="D21" s="76">
        <f>C21/C25</f>
        <v>0.024887033252839634</v>
      </c>
      <c r="E21" s="77">
        <v>0.83</v>
      </c>
      <c r="F21" s="78">
        <v>0</v>
      </c>
      <c r="G21" s="78">
        <v>0.17</v>
      </c>
      <c r="H21" s="79">
        <v>0</v>
      </c>
      <c r="I21" s="94">
        <v>0.17</v>
      </c>
      <c r="J21" s="78">
        <v>0.83</v>
      </c>
      <c r="K21" s="78">
        <v>0</v>
      </c>
      <c r="L21" s="93">
        <v>0</v>
      </c>
      <c r="M21" s="77">
        <v>0.5</v>
      </c>
      <c r="N21" s="78">
        <v>0</v>
      </c>
      <c r="O21" s="78">
        <v>0.5</v>
      </c>
      <c r="P21" s="79">
        <v>0</v>
      </c>
      <c r="Q21" s="106">
        <v>0.17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8">
        <v>0</v>
      </c>
    </row>
    <row r="22" spans="1:23" ht="12.75">
      <c r="A22" s="45" t="s">
        <v>199</v>
      </c>
      <c r="B22" s="74" t="s">
        <v>200</v>
      </c>
      <c r="C22" s="81">
        <v>154875.96</v>
      </c>
      <c r="D22" s="76">
        <f>C22/C25</f>
        <v>0.024087912098850483</v>
      </c>
      <c r="E22" s="67">
        <v>1</v>
      </c>
      <c r="F22" s="68">
        <v>0</v>
      </c>
      <c r="G22" s="68">
        <v>0</v>
      </c>
      <c r="H22" s="69">
        <v>0</v>
      </c>
      <c r="I22" s="91">
        <v>1</v>
      </c>
      <c r="J22" s="68">
        <v>0</v>
      </c>
      <c r="K22" s="68">
        <v>0</v>
      </c>
      <c r="L22" s="92">
        <v>0</v>
      </c>
      <c r="M22" s="67">
        <v>0</v>
      </c>
      <c r="N22" s="68">
        <v>0</v>
      </c>
      <c r="O22" s="68">
        <v>1</v>
      </c>
      <c r="P22" s="6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</row>
    <row r="23" spans="1:23" ht="13.5" thickBot="1">
      <c r="A23" s="52" t="s">
        <v>41</v>
      </c>
      <c r="B23" s="82" t="s">
        <v>42</v>
      </c>
      <c r="C23" s="83">
        <v>150000</v>
      </c>
      <c r="D23" s="80">
        <f>C23/C25</f>
        <v>0.02332955233870752</v>
      </c>
      <c r="E23" s="72">
        <v>1</v>
      </c>
      <c r="F23" s="70">
        <v>0</v>
      </c>
      <c r="G23" s="70">
        <v>0</v>
      </c>
      <c r="H23" s="71">
        <v>0</v>
      </c>
      <c r="I23" s="72">
        <v>1</v>
      </c>
      <c r="J23" s="70">
        <v>0</v>
      </c>
      <c r="K23" s="70">
        <v>0</v>
      </c>
      <c r="L23" s="95">
        <v>0</v>
      </c>
      <c r="M23" s="99">
        <v>0</v>
      </c>
      <c r="N23" s="70">
        <v>0</v>
      </c>
      <c r="O23" s="70">
        <v>1</v>
      </c>
      <c r="P23" s="71">
        <v>0</v>
      </c>
      <c r="Q23" s="110">
        <v>1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2">
        <v>0</v>
      </c>
    </row>
    <row r="25" spans="2:3" ht="12.75">
      <c r="B25" s="73" t="s">
        <v>203</v>
      </c>
      <c r="C25" s="88">
        <f>SUM(C14:C23)</f>
        <v>6429613.300000001</v>
      </c>
    </row>
    <row r="31" spans="1:3" ht="12.75">
      <c r="A31" s="1"/>
      <c r="B31" s="1"/>
      <c r="C31" s="75"/>
    </row>
    <row r="32" spans="1:3" ht="12.75">
      <c r="A32" s="1"/>
      <c r="B32" s="1"/>
      <c r="C32" s="75"/>
    </row>
    <row r="33" spans="1:4" ht="16.5" customHeight="1">
      <c r="A33" s="1"/>
      <c r="B33" s="1"/>
      <c r="C33" s="75"/>
      <c r="D33" s="1"/>
    </row>
  </sheetData>
  <sheetProtection/>
  <mergeCells count="15">
    <mergeCell ref="A1:P1"/>
    <mergeCell ref="A2:B2"/>
    <mergeCell ref="C2:D3"/>
    <mergeCell ref="E2:H2"/>
    <mergeCell ref="I2:L2"/>
    <mergeCell ref="M2:P2"/>
    <mergeCell ref="A13:P13"/>
    <mergeCell ref="D14:W14"/>
    <mergeCell ref="D15:W15"/>
    <mergeCell ref="Q2:W2"/>
    <mergeCell ref="E3:H3"/>
    <mergeCell ref="I3:L3"/>
    <mergeCell ref="M3:P3"/>
    <mergeCell ref="Q3:W3"/>
    <mergeCell ref="A4:B4"/>
  </mergeCells>
  <printOptions/>
  <pageMargins left="0.7" right="0.7" top="0.75" bottom="0.75" header="0.3" footer="0.3"/>
  <pageSetup fitToHeight="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Hazlinsky Matt</dc:creator>
  <cp:keywords/>
  <dc:description/>
  <cp:lastModifiedBy>bluc</cp:lastModifiedBy>
  <cp:lastPrinted>2014-03-04T20:04:25Z</cp:lastPrinted>
  <dcterms:created xsi:type="dcterms:W3CDTF">2013-12-21T20:17:23Z</dcterms:created>
  <dcterms:modified xsi:type="dcterms:W3CDTF">2014-03-21T19:51:25Z</dcterms:modified>
  <cp:category/>
  <cp:version/>
  <cp:contentType/>
  <cp:contentStatus/>
</cp:coreProperties>
</file>